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9"/>
  <workbookPr autoCompressPictures="0"/>
  <mc:AlternateContent xmlns:mc="http://schemas.openxmlformats.org/markup-compatibility/2006">
    <mc:Choice Requires="x15">
      <x15ac:absPath xmlns:x15ac="http://schemas.microsoft.com/office/spreadsheetml/2010/11/ac" url="\\svstor02.msf.oca.int\Homes\afreeman.OCA\Desktop\"/>
    </mc:Choice>
  </mc:AlternateContent>
  <xr:revisionPtr revIDLastSave="0" documentId="11_6D65D51E8790F8D5FEAD1DE3EFF83DBAFA5B58EF" xr6:coauthVersionLast="47" xr6:coauthVersionMax="47" xr10:uidLastSave="{00000000-0000-0000-0000-000000000000}"/>
  <bookViews>
    <workbookView xWindow="0" yWindow="60" windowWidth="16800" windowHeight="6900" tabRatio="762" xr2:uid="{00000000-000D-0000-FFFF-FFFF00000000}"/>
  </bookViews>
  <sheets>
    <sheet name="Mental Health Clinic" sheetId="44" r:id="rId1"/>
  </sheets>
  <externalReferences>
    <externalReference r:id="rId2"/>
  </externalReferences>
  <definedNames>
    <definedName name="_Toc457573309" localSheetId="0">'Mental Health Clinic'!$A$25</definedName>
    <definedName name="_Toc457573310" localSheetId="0">'Mental Health Clinic'!$A$41</definedName>
    <definedName name="_Toc457573313" localSheetId="0">'Mental Health Clinic'!$A$53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44" l="1"/>
  <c r="I14" i="44" s="1"/>
  <c r="H14" i="44"/>
  <c r="K13" i="44"/>
  <c r="I13" i="44" s="1"/>
  <c r="H13" i="44"/>
  <c r="K12" i="44"/>
  <c r="I12" i="44" s="1"/>
  <c r="I11" i="44" s="1"/>
  <c r="H12" i="44"/>
  <c r="K11" i="44"/>
  <c r="H11" i="44"/>
  <c r="K10" i="44"/>
  <c r="I10" i="44" s="1"/>
  <c r="H10" i="44"/>
  <c r="K9" i="44"/>
  <c r="I9" i="44" s="1"/>
  <c r="H9" i="44"/>
  <c r="K8" i="44"/>
  <c r="I8" i="44"/>
  <c r="H8" i="44"/>
  <c r="K6" i="44"/>
  <c r="H6" i="44"/>
  <c r="G13" i="44"/>
  <c r="G12" i="44"/>
  <c r="J14" i="44" l="1"/>
  <c r="J10" i="44"/>
  <c r="A66" i="44" l="1"/>
  <c r="G14" i="44" s="1"/>
  <c r="A53" i="44"/>
  <c r="G11" i="44" s="1"/>
  <c r="A41" i="44"/>
  <c r="G9" i="44" s="1"/>
  <c r="A25" i="44"/>
  <c r="G6" i="44" s="1"/>
  <c r="G10" i="44"/>
  <c r="G8" i="44"/>
  <c r="K7" i="44"/>
  <c r="I7" i="44" s="1"/>
  <c r="I6" i="44" s="1"/>
  <c r="H7" i="44"/>
  <c r="G7" i="44"/>
  <c r="A7" i="44"/>
  <c r="K5" i="44"/>
  <c r="I5" i="44" s="1"/>
  <c r="H5" i="44"/>
  <c r="G5" i="44"/>
  <c r="K4" i="44"/>
  <c r="I4" i="44" s="1"/>
  <c r="I3" i="44" s="1"/>
  <c r="I15" i="44" s="1"/>
  <c r="H4" i="44"/>
  <c r="G4" i="44"/>
  <c r="K3" i="44"/>
  <c r="K15" i="44" s="1"/>
  <c r="H3" i="44"/>
  <c r="G3" i="44"/>
  <c r="H15" i="44" l="1"/>
  <c r="J5" i="44"/>
  <c r="J11" i="44"/>
  <c r="J7" i="44"/>
  <c r="J6" i="44"/>
  <c r="J8" i="44"/>
  <c r="J12" i="44"/>
  <c r="J4" i="44"/>
  <c r="J13" i="44"/>
  <c r="J3" i="44" l="1"/>
  <c r="J15" i="44"/>
  <c r="J9" i="44"/>
</calcChain>
</file>

<file path=xl/sharedStrings.xml><?xml version="1.0" encoding="utf-8"?>
<sst xmlns="http://schemas.openxmlformats.org/spreadsheetml/2006/main" count="86" uniqueCount="78">
  <si>
    <r>
      <t xml:space="preserve">Mental Health Clinic
</t>
    </r>
    <r>
      <rPr>
        <sz val="10"/>
        <rFont val="Calibri"/>
        <family val="2"/>
      </rPr>
      <t>Possible Scores: 0 = No or Partial, 1 = Yes, 99 = Not Applicable</t>
    </r>
  </si>
  <si>
    <t>Summary Page: Mental Health Clinic</t>
  </si>
  <si>
    <t xml:space="preserve">1. Building &amp; Equipment </t>
  </si>
  <si>
    <t>DEPARTMENT</t>
  </si>
  <si>
    <t>FAMILY</t>
  </si>
  <si>
    <t>Raw Score</t>
  </si>
  <si>
    <t>Possible Score</t>
  </si>
  <si>
    <t>% Adherence</t>
  </si>
  <si>
    <t>NA Responses</t>
  </si>
  <si>
    <t xml:space="preserve">2. Human Resources </t>
  </si>
  <si>
    <t>Mental Health Clinic</t>
  </si>
  <si>
    <t xml:space="preserve">3. Patient Care </t>
  </si>
  <si>
    <t xml:space="preserve">4. Infection Prevention &amp; Control </t>
  </si>
  <si>
    <t xml:space="preserve">5. Learning &amp; Patient Safety </t>
  </si>
  <si>
    <t>Score 0-1</t>
  </si>
  <si>
    <t>Additional Comments</t>
  </si>
  <si>
    <t>Unit structure and materials</t>
  </si>
  <si>
    <t xml:space="preserve">Exits and entries clearly marked and  do not disrupt patient care </t>
  </si>
  <si>
    <r>
      <t xml:space="preserve">Waiting area </t>
    </r>
    <r>
      <rPr>
        <sz val="9"/>
        <color theme="1"/>
        <rFont val="Calibri"/>
        <family val="2"/>
        <scheme val="minor"/>
      </rPr>
      <t>protected from moisture and (extreme) heat/cold </t>
    </r>
  </si>
  <si>
    <t>Adequate seating for waiting patients</t>
  </si>
  <si>
    <t>Drinking water available for staff and patients</t>
  </si>
  <si>
    <t>Mental health consultation room(s) are private and are sound-proofed</t>
  </si>
  <si>
    <t>There is one consultation room per counselor</t>
  </si>
  <si>
    <t>Consult room has adequate furniture with a table and 4 chairs</t>
  </si>
  <si>
    <t>TOTAL SCORE</t>
  </si>
  <si>
    <t>Watch/clock with seconds visible in triage &amp; consultation areas</t>
  </si>
  <si>
    <t>Consultation room is well ventilated, well lit, and designed to be non-stimulating in a culturally-appropriate way</t>
  </si>
  <si>
    <t>Sharps containers available in medication preparation area and in areas where injections are administered</t>
  </si>
  <si>
    <t>Patient files are stored in a locked cupboard accessible to the mental health staff, in a space that is only accessible to clinic staff</t>
  </si>
  <si>
    <t>Medical equipment and supplies</t>
  </si>
  <si>
    <t>Guide books available in each consult room in local language if possible (MH Gap and MSF green book, Sexual Violence Mental Health Guideline, and the Intersectional pharmacologic guideline in clinics with a mental health prescriber)</t>
  </si>
  <si>
    <t>A measuring tape and adult blood pressure cuff are available</t>
  </si>
  <si>
    <t xml:space="preserve">Culturally appropriate materials are available to facilitate communication (i.e. dolls, colouring materials, tissues, or others) </t>
  </si>
  <si>
    <t>Size-appropriate scales, heightboard, and MUAC (depending on context) available</t>
  </si>
  <si>
    <t>Staff ratios and division of work</t>
  </si>
  <si>
    <t>Rosters for staff are up-to-date, visible and/or easily accessible to staff.</t>
  </si>
  <si>
    <t xml:space="preserve">There are enough consulting clinicians to maintain a safe patient load (i.e. 6-7 consultations per counselor per day) </t>
  </si>
  <si>
    <t xml:space="preserve">There is a dedicated Mental Health Activity Manager or a Mental Health Supervior if there is no MHAM </t>
  </si>
  <si>
    <t>There is a staffing strategy that takes into consideration patient needs and preferences (for example, gender), locally-available workforce, country-level mental health care policy</t>
  </si>
  <si>
    <t>Staff support and safety</t>
  </si>
  <si>
    <t>The MSF Mental Health Policy and Code of Conduct are in place</t>
  </si>
  <si>
    <t xml:space="preserve">There is a staff training program that ensures that all staff have basic counseling skills, documentation, access to PSCU, and project-specific topics </t>
  </si>
  <si>
    <t xml:space="preserve">There is program for individual supervision of all counselors </t>
  </si>
  <si>
    <t>Staff know where to find personal protective equipment (ask different staff)</t>
  </si>
  <si>
    <t>Staff is aware of post-exposure prophylaxis  guidelines (ask different staff)</t>
  </si>
  <si>
    <t xml:space="preserve">There is a regular and interdisciplinary team meeting </t>
  </si>
  <si>
    <t xml:space="preserve">Individual staff evaluations conducted by respective supervisor at least 1x/year </t>
  </si>
  <si>
    <t xml:space="preserve">There are mechanisms in place to ensure that that mental health consultation can be done in the patient's preferred langauge (i.e. a dedicated translation team or staffing with the appropriate language skillset) </t>
  </si>
  <si>
    <t>When translators are used, they are trained on basic mental health principles (according to OCBA Psychotherapy Through Translators)</t>
  </si>
  <si>
    <t>Mental Health care</t>
  </si>
  <si>
    <t>All diagnoses, prescriptions, and treatment plans are documented in an individual, context-appropriate patient file</t>
  </si>
  <si>
    <t>Patient file and document includes a patient consent form and process</t>
  </si>
  <si>
    <t>There is an up-to-date mapping of available medical, psychiatric, SGBV, social, legal, and protection services</t>
  </si>
  <si>
    <t>There is a pathway for referral for mental health patients to medical, psychiatric, SGBV, social, legal, and protection services</t>
  </si>
  <si>
    <t>Admission criteria are documented and available to staff, patients, and community members</t>
  </si>
  <si>
    <t>There are criteria for internal referral from the medical services to the mental health services</t>
  </si>
  <si>
    <t xml:space="preserve">Protocols for common drug dosages and dilutions readily available and accessible </t>
  </si>
  <si>
    <t xml:space="preserve">Equipment is available to prepare and administer drugs for injection aseptically and safely </t>
  </si>
  <si>
    <t>There are documented de-escalation processes for agitated patients in place</t>
  </si>
  <si>
    <t>There is a documented process for suicide risk assessment and management protocol</t>
  </si>
  <si>
    <t>Hand hygiene</t>
  </si>
  <si>
    <t xml:space="preserve">Reminders for hand hygiene visible in the department </t>
  </si>
  <si>
    <t>Gloves available in sufficient quantities to protect staff from bloodbourne pathogen exposure</t>
  </si>
  <si>
    <t>Hand hygiene supplies available at bedside or point of care (soap/water and/or alcohol-based hand rub)</t>
  </si>
  <si>
    <t>Clinical staff and cleaners of ward/department received training on hand hygiene within the last 1 year</t>
  </si>
  <si>
    <t xml:space="preserve">Cleaning and disinfection </t>
  </si>
  <si>
    <t>Detergents (soaps), disinfectants (surfanios, hexanios, chlorine, etc.), and cleaning materials (rags, mops, brushes, etc.) available.</t>
  </si>
  <si>
    <t>Floors visibly clean (e.g. no rubbish, medical waste or bodily fluids)</t>
  </si>
  <si>
    <t>High touch surfaces visibly clean (bed, Infusion pole, drug preparation table, side table)</t>
  </si>
  <si>
    <t>Medical equipment and furniture is made of material that can be cleaned and disinfected</t>
  </si>
  <si>
    <t>Cleaning and disinfection schedules visible for the service ​(minimum of once a day for environmental surfaces, between each patient use for reusable medical devices/equipment or single use as designated by manufacturer)</t>
  </si>
  <si>
    <t>Clinical staff and cleaners of ward/department received training on cleaning and disinfection within the last 1 year</t>
  </si>
  <si>
    <t xml:space="preserve">There is a group supervision program that occurs at least monthly </t>
  </si>
  <si>
    <t>Regular file reviews performed to check documentation and protocol adherence</t>
  </si>
  <si>
    <t>Staff are given regular feedback on quality assessments, audits, and relevant medical data from their unit</t>
  </si>
  <si>
    <t>A process for patient and/or caregiver feedback is conducted quarterly (or more often)</t>
  </si>
  <si>
    <t xml:space="preserve">There is an appropriate way for patients to give anonymized feedback on care (via a complaints box or other mechanism according to patient population) </t>
  </si>
  <si>
    <t>There is a system for identifying, documenting, and learning from medical incidents and near-misses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</si>
</sst>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2"/>
      <color theme="1"/>
      <name val="Calibri"/>
      <family val="2"/>
      <scheme val="minor"/>
    </font>
    <font>
      <b/>
      <sz val="14"/>
      <name val="Calibri"/>
      <family val="2"/>
    </font>
    <font>
      <b/>
      <sz val="10"/>
      <color rgb="FF000000"/>
      <name val="Calibri"/>
      <family val="2"/>
      <scheme val="minor"/>
    </font>
    <font>
      <sz val="8"/>
      <color theme="1"/>
      <name val="Calibri"/>
      <family val="2"/>
      <scheme val="minor"/>
    </font>
    <font>
      <sz val="9"/>
      <color theme="1"/>
      <name val="Calibri"/>
      <family val="2"/>
      <scheme val="minor"/>
    </font>
    <font>
      <sz val="9"/>
      <color rgb="FF000000"/>
      <name val="Calibri"/>
      <family val="2"/>
      <scheme val="minor"/>
    </font>
    <font>
      <i/>
      <sz val="9"/>
      <color theme="1"/>
      <name val="Calibri"/>
      <family val="2"/>
      <scheme val="minor"/>
    </font>
    <font>
      <b/>
      <sz val="11"/>
      <color theme="1"/>
      <name val="Calibri"/>
      <family val="2"/>
      <scheme val="minor"/>
    </font>
    <font>
      <b/>
      <sz val="9"/>
      <color rgb="FF000000"/>
      <name val="Calibri"/>
      <family val="2"/>
      <scheme val="minor"/>
    </font>
    <font>
      <b/>
      <sz val="11"/>
      <name val="Calibri"/>
      <family val="2"/>
    </font>
    <font>
      <u/>
      <sz val="11"/>
      <color theme="10"/>
      <name val="Calibri"/>
      <family val="2"/>
      <scheme val="minor"/>
    </font>
    <font>
      <u/>
      <sz val="11"/>
      <color theme="11"/>
      <name val="Calibri"/>
      <family val="2"/>
      <scheme val="minor"/>
    </font>
    <font>
      <sz val="9"/>
      <name val="Calibri"/>
      <family val="2"/>
      <scheme val="minor"/>
    </font>
    <font>
      <b/>
      <sz val="11"/>
      <color theme="0"/>
      <name val="Calibri"/>
      <family val="2"/>
      <scheme val="minor"/>
    </font>
    <font>
      <i/>
      <sz val="11"/>
      <color rgb="FF7F7F7F"/>
      <name val="Calibri"/>
      <family val="2"/>
      <scheme val="minor"/>
    </font>
    <font>
      <b/>
      <sz val="12"/>
      <color theme="0"/>
      <name val="Calibri"/>
      <family val="2"/>
      <scheme val="minor"/>
    </font>
    <font>
      <b/>
      <sz val="12"/>
      <color theme="1"/>
      <name val="Calibri"/>
      <family val="2"/>
      <scheme val="minor"/>
    </font>
    <font>
      <sz val="11"/>
      <name val="Calibri"/>
      <family val="2"/>
      <scheme val="minor"/>
    </font>
    <font>
      <b/>
      <i/>
      <sz val="11"/>
      <color rgb="FF7F7F7F"/>
      <name val="Calibri"/>
      <family val="2"/>
      <scheme val="minor"/>
    </font>
    <font>
      <b/>
      <sz val="20"/>
      <color theme="1"/>
      <name val="Calibri"/>
      <family val="2"/>
      <scheme val="minor"/>
    </font>
    <font>
      <b/>
      <sz val="9"/>
      <color indexed="8"/>
      <name val="Calibri"/>
      <family val="2"/>
    </font>
    <font>
      <i/>
      <sz val="9"/>
      <name val="Calibri"/>
      <family val="2"/>
      <scheme val="minor"/>
    </font>
    <font>
      <b/>
      <sz val="20"/>
      <color theme="0"/>
      <name val="Calibri"/>
      <family val="2"/>
      <scheme val="minor"/>
    </font>
    <font>
      <b/>
      <sz val="11"/>
      <name val="Calibri"/>
      <family val="2"/>
      <scheme val="minor"/>
    </font>
    <font>
      <b/>
      <sz val="10"/>
      <name val="Calibri"/>
      <family val="2"/>
      <scheme val="minor"/>
    </font>
    <font>
      <sz val="10"/>
      <name val="Calibri"/>
      <family val="2"/>
    </font>
  </fonts>
  <fills count="11">
    <fill>
      <patternFill patternType="none"/>
    </fill>
    <fill>
      <patternFill patternType="gray125"/>
    </fill>
    <fill>
      <patternFill patternType="solid">
        <fgColor rgb="FFA6A6A6"/>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FFFFFF"/>
        <bgColor indexed="64"/>
      </patternFill>
    </fill>
  </fills>
  <borders count="4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auto="1"/>
      </left>
      <right style="thin">
        <color indexed="64"/>
      </right>
      <top style="thin">
        <color auto="1"/>
      </top>
      <bottom style="medium">
        <color indexed="64"/>
      </bottom>
      <diagonal/>
    </border>
    <border>
      <left style="medium">
        <color auto="1"/>
      </left>
      <right style="thin">
        <color indexed="64"/>
      </right>
      <top style="thin">
        <color auto="1"/>
      </top>
      <bottom style="thin">
        <color auto="1"/>
      </bottom>
      <diagonal/>
    </border>
    <border>
      <left style="thin">
        <color auto="1"/>
      </left>
      <right style="thin">
        <color auto="1"/>
      </right>
      <top style="medium">
        <color auto="1"/>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auto="1"/>
      </right>
      <top style="thin">
        <color indexed="64"/>
      </top>
      <bottom style="medium">
        <color auto="1"/>
      </bottom>
      <diagonal/>
    </border>
    <border>
      <left style="medium">
        <color auto="1"/>
      </left>
      <right style="thin">
        <color indexed="64"/>
      </right>
      <top style="medium">
        <color indexed="64"/>
      </top>
      <bottom/>
      <diagonal/>
    </border>
    <border>
      <left style="medium">
        <color auto="1"/>
      </left>
      <right style="thin">
        <color indexed="64"/>
      </right>
      <top/>
      <bottom/>
      <diagonal/>
    </border>
    <border>
      <left style="medium">
        <color auto="1"/>
      </left>
      <right style="thin">
        <color indexed="64"/>
      </right>
      <top/>
      <bottom style="medium">
        <color indexed="64"/>
      </bottom>
      <diagonal/>
    </border>
    <border>
      <left style="medium">
        <color auto="1"/>
      </left>
      <right/>
      <top/>
      <bottom style="thin">
        <color auto="1"/>
      </bottom>
      <diagonal/>
    </border>
    <border>
      <left style="medium">
        <color auto="1"/>
      </left>
      <right style="thin">
        <color indexed="64"/>
      </right>
      <top style="thin">
        <color auto="1"/>
      </top>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auto="1"/>
      </top>
      <bottom style="thin">
        <color auto="1"/>
      </bottom>
      <diagonal/>
    </border>
    <border>
      <left style="medium">
        <color indexed="64"/>
      </left>
      <right/>
      <top style="medium">
        <color auto="1"/>
      </top>
      <bottom style="thin">
        <color auto="1"/>
      </bottom>
      <diagonal/>
    </border>
    <border>
      <left style="medium">
        <color auto="1"/>
      </left>
      <right/>
      <top style="thin">
        <color auto="1"/>
      </top>
      <bottom style="medium">
        <color indexed="64"/>
      </bottom>
      <diagonal/>
    </border>
    <border>
      <left/>
      <right style="thin">
        <color auto="1"/>
      </right>
      <top style="thin">
        <color auto="1"/>
      </top>
      <bottom style="medium">
        <color indexed="64"/>
      </bottom>
      <diagonal/>
    </border>
  </borders>
  <cellStyleXfs count="747">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5" fillId="0" borderId="0" applyNumberFormat="0" applyFill="0" applyBorder="0" applyAlignment="0" applyProtection="0"/>
    <xf numFmtId="0" fontId="11" fillId="0" borderId="0" applyNumberFormat="0" applyFill="0" applyBorder="0" applyAlignment="0" applyProtection="0"/>
  </cellStyleXfs>
  <cellXfs count="105">
    <xf numFmtId="0" fontId="0" fillId="0" borderId="0" xfId="0"/>
    <xf numFmtId="0" fontId="5" fillId="0" borderId="0" xfId="0" applyFont="1"/>
    <xf numFmtId="0" fontId="0" fillId="0" borderId="0" xfId="0" applyAlignment="1">
      <alignment wrapText="1"/>
    </xf>
    <xf numFmtId="0" fontId="6" fillId="0" borderId="12" xfId="0" applyFont="1" applyBorder="1" applyAlignment="1">
      <alignment vertical="center" wrapText="1"/>
    </xf>
    <xf numFmtId="0" fontId="10" fillId="6" borderId="9" xfId="0" applyFont="1" applyFill="1" applyBorder="1" applyAlignment="1">
      <alignment vertical="center" wrapText="1"/>
    </xf>
    <xf numFmtId="0" fontId="10" fillId="6" borderId="7" xfId="0" applyFont="1" applyFill="1" applyBorder="1" applyAlignment="1">
      <alignment vertical="center" wrapText="1"/>
    </xf>
    <xf numFmtId="0" fontId="10" fillId="6" borderId="4" xfId="0" applyFont="1" applyFill="1" applyBorder="1" applyAlignment="1">
      <alignment vertical="center" wrapText="1"/>
    </xf>
    <xf numFmtId="0" fontId="0" fillId="6" borderId="0" xfId="0" applyFill="1" applyAlignment="1">
      <alignment wrapText="1"/>
    </xf>
    <xf numFmtId="0" fontId="4" fillId="0" borderId="0" xfId="0" applyFont="1" applyAlignment="1">
      <alignment horizontal="center" vertical="center" wrapText="1"/>
    </xf>
    <xf numFmtId="0" fontId="0" fillId="0" borderId="0" xfId="0" applyAlignment="1">
      <alignment horizontal="center" wrapText="1"/>
    </xf>
    <xf numFmtId="0" fontId="0" fillId="0" borderId="0" xfId="0" applyAlignment="1">
      <alignment vertical="center"/>
    </xf>
    <xf numFmtId="0" fontId="13" fillId="0" borderId="12" xfId="0" applyFont="1" applyBorder="1" applyAlignment="1">
      <alignment vertical="center" wrapText="1"/>
    </xf>
    <xf numFmtId="49" fontId="6" fillId="0" borderId="12" xfId="0" applyNumberFormat="1" applyFont="1" applyBorder="1" applyAlignment="1">
      <alignment horizontal="left" vertical="center" wrapText="1"/>
    </xf>
    <xf numFmtId="1" fontId="15" fillId="4" borderId="12" xfId="745" applyNumberFormat="1" applyFill="1" applyBorder="1" applyAlignment="1">
      <alignment horizontal="center" vertical="center"/>
    </xf>
    <xf numFmtId="0" fontId="17" fillId="0" borderId="0" xfId="0" applyFont="1" applyAlignment="1">
      <alignment horizontal="left" wrapText="1"/>
    </xf>
    <xf numFmtId="1" fontId="15" fillId="4" borderId="14" xfId="745" applyNumberFormat="1" applyFill="1" applyBorder="1" applyAlignment="1">
      <alignment horizontal="center" vertical="center"/>
    </xf>
    <xf numFmtId="9" fontId="18" fillId="0" borderId="12" xfId="0" applyNumberFormat="1" applyFont="1" applyBorder="1" applyAlignment="1">
      <alignment horizontal="center" vertical="center"/>
    </xf>
    <xf numFmtId="9" fontId="18" fillId="0" borderId="25" xfId="0" applyNumberFormat="1" applyFont="1" applyBorder="1" applyAlignment="1">
      <alignment horizontal="center" vertical="center"/>
    </xf>
    <xf numFmtId="0" fontId="6" fillId="5" borderId="12" xfId="0" applyFont="1" applyFill="1" applyBorder="1" applyAlignment="1">
      <alignment vertical="center" wrapText="1"/>
    </xf>
    <xf numFmtId="0" fontId="16" fillId="0" borderId="0" xfId="0" applyFont="1" applyAlignment="1">
      <alignment vertical="center" wrapText="1"/>
    </xf>
    <xf numFmtId="0" fontId="6" fillId="0" borderId="24" xfId="0" applyFont="1" applyBorder="1" applyAlignment="1">
      <alignment vertical="center" wrapText="1"/>
    </xf>
    <xf numFmtId="0" fontId="6" fillId="0" borderId="27"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1" xfId="0" applyFont="1" applyBorder="1" applyAlignment="1">
      <alignment vertical="center" wrapText="1"/>
    </xf>
    <xf numFmtId="0" fontId="6" fillId="0" borderId="13" xfId="0" applyFont="1" applyBorder="1" applyAlignment="1">
      <alignment vertical="center" wrapText="1"/>
    </xf>
    <xf numFmtId="0" fontId="0" fillId="3" borderId="12" xfId="0" applyFill="1" applyBorder="1" applyAlignment="1">
      <alignment horizontal="center" vertical="center"/>
    </xf>
    <xf numFmtId="0" fontId="8" fillId="3" borderId="25" xfId="0" applyFont="1" applyFill="1" applyBorder="1" applyAlignment="1">
      <alignment horizontal="center" vertical="center"/>
    </xf>
    <xf numFmtId="1" fontId="19" fillId="4" borderId="25" xfId="745" applyNumberFormat="1" applyFont="1" applyFill="1" applyBorder="1" applyAlignment="1">
      <alignment horizontal="center" vertical="center"/>
    </xf>
    <xf numFmtId="0" fontId="13" fillId="0" borderId="14" xfId="0" applyFont="1" applyBorder="1" applyAlignment="1">
      <alignment vertical="center" wrapText="1"/>
    </xf>
    <xf numFmtId="0" fontId="0" fillId="3" borderId="14" xfId="0" applyFill="1" applyBorder="1" applyAlignment="1">
      <alignment horizontal="center" vertical="center"/>
    </xf>
    <xf numFmtId="9" fontId="18" fillId="0" borderId="14" xfId="0" applyNumberFormat="1" applyFont="1" applyBorder="1" applyAlignment="1">
      <alignment horizontal="center" vertical="center"/>
    </xf>
    <xf numFmtId="0" fontId="9" fillId="6" borderId="13" xfId="0" applyFont="1" applyFill="1" applyBorder="1" applyAlignment="1">
      <alignment vertical="center" wrapText="1"/>
    </xf>
    <xf numFmtId="0" fontId="3" fillId="6" borderId="13" xfId="0" applyFont="1" applyFill="1" applyBorder="1" applyAlignment="1">
      <alignment vertical="center"/>
    </xf>
    <xf numFmtId="0" fontId="6" fillId="6" borderId="37" xfId="0" applyFont="1" applyFill="1" applyBorder="1" applyAlignment="1">
      <alignment horizontal="center" vertical="center" wrapText="1"/>
    </xf>
    <xf numFmtId="0" fontId="3" fillId="6" borderId="24" xfId="0" applyFont="1" applyFill="1" applyBorder="1" applyAlignment="1">
      <alignment vertical="center" wrapText="1"/>
    </xf>
    <xf numFmtId="0" fontId="6" fillId="0" borderId="29" xfId="0" applyFont="1" applyBorder="1" applyAlignment="1">
      <alignment vertical="center" wrapText="1"/>
    </xf>
    <xf numFmtId="0" fontId="3" fillId="6" borderId="37" xfId="0" applyFont="1" applyFill="1" applyBorder="1" applyAlignment="1">
      <alignment vertical="center" wrapText="1"/>
    </xf>
    <xf numFmtId="0" fontId="6" fillId="0" borderId="37" xfId="0" applyFont="1" applyBorder="1" applyAlignment="1">
      <alignment horizontal="center" vertical="center" wrapText="1"/>
    </xf>
    <xf numFmtId="20" fontId="22" fillId="0" borderId="12" xfId="0" applyNumberFormat="1" applyFont="1" applyBorder="1" applyAlignment="1">
      <alignment horizontal="right" vertical="center" wrapText="1"/>
    </xf>
    <xf numFmtId="0" fontId="20" fillId="0" borderId="0" xfId="0" applyFont="1"/>
    <xf numFmtId="0" fontId="14" fillId="7" borderId="3" xfId="0" applyFont="1" applyFill="1" applyBorder="1" applyAlignment="1">
      <alignment horizontal="center" vertical="center" wrapText="1"/>
    </xf>
    <xf numFmtId="0" fontId="7" fillId="0" borderId="12" xfId="0" applyFont="1" applyBorder="1" applyAlignment="1">
      <alignment horizontal="right" wrapText="1"/>
    </xf>
    <xf numFmtId="0" fontId="7" fillId="0" borderId="12" xfId="0" applyFont="1" applyBorder="1" applyAlignment="1">
      <alignment horizontal="right"/>
    </xf>
    <xf numFmtId="0" fontId="17" fillId="8" borderId="24" xfId="0" applyFont="1" applyFill="1" applyBorder="1" applyAlignment="1">
      <alignment horizontal="center" vertical="center" wrapText="1"/>
    </xf>
    <xf numFmtId="0" fontId="1" fillId="8" borderId="31" xfId="0" applyFont="1" applyFill="1" applyBorder="1" applyAlignment="1">
      <alignment horizontal="center" vertical="center"/>
    </xf>
    <xf numFmtId="0" fontId="17" fillId="8" borderId="30" xfId="0" applyFont="1" applyFill="1" applyBorder="1" applyAlignment="1">
      <alignment horizontal="center" vertical="center" wrapText="1"/>
    </xf>
    <xf numFmtId="0" fontId="3" fillId="6" borderId="37" xfId="0" applyFont="1" applyFill="1" applyBorder="1" applyAlignment="1">
      <alignment vertical="center"/>
    </xf>
    <xf numFmtId="0" fontId="8" fillId="0" borderId="25" xfId="0" applyFont="1" applyBorder="1" applyAlignment="1">
      <alignment horizontal="right" vertical="center" wrapText="1"/>
    </xf>
    <xf numFmtId="0" fontId="24" fillId="9" borderId="1" xfId="0" applyFont="1" applyFill="1" applyBorder="1" applyAlignment="1">
      <alignment horizontal="center" vertical="center" wrapText="1"/>
    </xf>
    <xf numFmtId="0" fontId="24" fillId="9" borderId="2" xfId="0" applyFont="1" applyFill="1" applyBorder="1" applyAlignment="1">
      <alignment horizontal="center" vertical="center" wrapText="1"/>
    </xf>
    <xf numFmtId="0" fontId="24" fillId="9" borderId="2" xfId="745" applyFont="1" applyFill="1" applyBorder="1" applyAlignment="1">
      <alignment horizontal="center" vertical="center" wrapText="1"/>
    </xf>
    <xf numFmtId="49" fontId="7" fillId="0" borderId="12" xfId="0" applyNumberFormat="1" applyFont="1" applyBorder="1" applyAlignment="1">
      <alignment horizontal="right" wrapText="1"/>
    </xf>
    <xf numFmtId="20" fontId="13" fillId="0" borderId="12" xfId="0" applyNumberFormat="1" applyFont="1" applyBorder="1" applyAlignment="1">
      <alignment horizontal="left" vertical="center" wrapText="1"/>
    </xf>
    <xf numFmtId="0" fontId="13" fillId="0" borderId="12" xfId="0" applyFont="1" applyBorder="1" applyAlignment="1">
      <alignment horizontal="center" vertical="center" wrapText="1"/>
    </xf>
    <xf numFmtId="0" fontId="13" fillId="0" borderId="25" xfId="0" applyFont="1" applyBorder="1" applyAlignment="1">
      <alignment horizontal="center" vertical="center" wrapText="1"/>
    </xf>
    <xf numFmtId="0" fontId="25" fillId="6" borderId="16"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25" fillId="3" borderId="19" xfId="0" applyFont="1" applyFill="1" applyBorder="1" applyAlignment="1">
      <alignment horizontal="center" vertical="center" wrapText="1"/>
    </xf>
    <xf numFmtId="0" fontId="25" fillId="3" borderId="14" xfId="0" applyFont="1" applyFill="1" applyBorder="1" applyAlignment="1">
      <alignment horizontal="center" vertical="center" wrapText="1"/>
    </xf>
    <xf numFmtId="0" fontId="5" fillId="0" borderId="15" xfId="0" applyFont="1" applyBorder="1" applyAlignment="1">
      <alignment wrapText="1"/>
    </xf>
    <xf numFmtId="0" fontId="25" fillId="0" borderId="16" xfId="0" applyFont="1" applyBorder="1" applyAlignment="1">
      <alignment horizontal="center" vertical="center" wrapText="1"/>
    </xf>
    <xf numFmtId="0" fontId="6" fillId="0" borderId="37" xfId="0" applyFont="1" applyBorder="1" applyAlignment="1">
      <alignment horizontal="center" vertical="center"/>
    </xf>
    <xf numFmtId="49" fontId="6" fillId="0" borderId="13" xfId="0" applyNumberFormat="1" applyFont="1" applyBorder="1" applyAlignment="1">
      <alignment horizontal="left" vertical="center" wrapText="1"/>
    </xf>
    <xf numFmtId="0" fontId="13" fillId="0" borderId="25" xfId="0" applyFont="1" applyBorder="1" applyAlignment="1">
      <alignment vertical="center" wrapText="1"/>
    </xf>
    <xf numFmtId="0" fontId="25" fillId="3" borderId="22" xfId="0" applyFont="1" applyFill="1" applyBorder="1" applyAlignment="1">
      <alignment horizontal="center" vertical="center" wrapText="1"/>
    </xf>
    <xf numFmtId="0" fontId="3" fillId="3" borderId="23" xfId="0" applyFont="1" applyFill="1" applyBorder="1" applyAlignment="1">
      <alignment vertical="center" wrapText="1"/>
    </xf>
    <xf numFmtId="0" fontId="13" fillId="5" borderId="12" xfId="0" applyFont="1" applyFill="1" applyBorder="1" applyAlignment="1">
      <alignment vertical="center" wrapText="1"/>
    </xf>
    <xf numFmtId="0" fontId="13" fillId="0" borderId="13" xfId="0" applyFont="1" applyBorder="1" applyAlignment="1">
      <alignment horizontal="center" vertical="center" wrapText="1"/>
    </xf>
    <xf numFmtId="0" fontId="11" fillId="0" borderId="0" xfId="746" applyBorder="1" applyAlignment="1">
      <alignment wrapText="1"/>
    </xf>
    <xf numFmtId="0" fontId="11" fillId="0" borderId="0" xfId="746"/>
    <xf numFmtId="0" fontId="6" fillId="0" borderId="36" xfId="0" applyFont="1" applyBorder="1" applyAlignment="1">
      <alignment horizontal="center" vertical="center" wrapText="1"/>
    </xf>
    <xf numFmtId="0" fontId="6" fillId="0" borderId="15" xfId="0" applyFont="1" applyBorder="1" applyAlignment="1">
      <alignment vertical="center" wrapText="1"/>
    </xf>
    <xf numFmtId="0" fontId="6" fillId="10" borderId="12" xfId="0" applyFont="1" applyFill="1" applyBorder="1" applyAlignment="1">
      <alignment vertical="center" wrapText="1"/>
    </xf>
    <xf numFmtId="0" fontId="13" fillId="0" borderId="24" xfId="746" applyFont="1" applyBorder="1" applyAlignment="1">
      <alignment vertical="center" wrapText="1"/>
    </xf>
    <xf numFmtId="0" fontId="6" fillId="0" borderId="25" xfId="0" applyFont="1" applyBorder="1" applyAlignment="1">
      <alignment vertical="center" wrapText="1"/>
    </xf>
    <xf numFmtId="0" fontId="3" fillId="3" borderId="23"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6" fillId="0" borderId="41" xfId="0" applyFont="1" applyBorder="1" applyAlignment="1">
      <alignment horizontal="center" vertical="center" wrapText="1"/>
    </xf>
    <xf numFmtId="0" fontId="0" fillId="0" borderId="8" xfId="0" applyBorder="1" applyAlignment="1">
      <alignment vertical="center" wrapText="1"/>
    </xf>
    <xf numFmtId="0" fontId="6" fillId="0" borderId="42" xfId="0" applyFont="1" applyBorder="1" applyAlignment="1">
      <alignmen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3" fillId="7" borderId="32" xfId="0" applyFont="1" applyFill="1" applyBorder="1" applyAlignment="1">
      <alignment horizontal="center" vertical="center"/>
    </xf>
    <xf numFmtId="0" fontId="23" fillId="7" borderId="28" xfId="0" applyFont="1" applyFill="1" applyBorder="1" applyAlignment="1">
      <alignment horizontal="center" vertical="center"/>
    </xf>
    <xf numFmtId="0" fontId="23" fillId="7" borderId="38" xfId="0" applyFont="1" applyFill="1" applyBorder="1" applyAlignment="1">
      <alignment horizontal="center" vertical="center"/>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8" xfId="0" applyFont="1" applyFill="1" applyBorder="1" applyAlignment="1">
      <alignment horizontal="left" vertical="center" wrapText="1"/>
    </xf>
    <xf numFmtId="0" fontId="14" fillId="7" borderId="32" xfId="0" applyFont="1" applyFill="1" applyBorder="1" applyAlignment="1">
      <alignment horizontal="center" vertical="center" wrapText="1"/>
    </xf>
    <xf numFmtId="0" fontId="14" fillId="7" borderId="33"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3" fillId="3" borderId="40"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6" borderId="18" xfId="0" applyFont="1" applyFill="1" applyBorder="1" applyAlignment="1">
      <alignment horizontal="left" vertical="center" wrapText="1"/>
    </xf>
    <xf numFmtId="0" fontId="3" fillId="6" borderId="39" xfId="0" applyFont="1" applyFill="1" applyBorder="1" applyAlignment="1">
      <alignment horizontal="left" vertical="center" wrapText="1"/>
    </xf>
    <xf numFmtId="49" fontId="21" fillId="6" borderId="18" xfId="0" applyNumberFormat="1" applyFont="1" applyFill="1" applyBorder="1" applyAlignment="1">
      <alignment horizontal="left" vertical="center" wrapText="1"/>
    </xf>
    <xf numFmtId="49" fontId="21" fillId="6" borderId="39" xfId="0" applyNumberFormat="1" applyFont="1" applyFill="1" applyBorder="1" applyAlignment="1">
      <alignment horizontal="left" vertical="center" wrapText="1"/>
    </xf>
  </cellXfs>
  <cellStyles count="747">
    <cellStyle name="Explanatory Text" xfId="745" builtinId="53"/>
    <cellStyle name="Followed Hyperlink" xfId="498" builtinId="9" hidden="1"/>
    <cellStyle name="Followed Hyperlink" xfId="466" builtinId="9" hidden="1"/>
    <cellStyle name="Followed Hyperlink" xfId="434" builtinId="9" hidden="1"/>
    <cellStyle name="Followed Hyperlink" xfId="402" builtinId="9" hidden="1"/>
    <cellStyle name="Followed Hyperlink" xfId="370" builtinId="9" hidden="1"/>
    <cellStyle name="Followed Hyperlink" xfId="338" builtinId="9" hidden="1"/>
    <cellStyle name="Followed Hyperlink" xfId="306" builtinId="9" hidden="1"/>
    <cellStyle name="Followed Hyperlink" xfId="274" builtinId="9" hidden="1"/>
    <cellStyle name="Followed Hyperlink" xfId="242" builtinId="9" hidden="1"/>
    <cellStyle name="Followed Hyperlink" xfId="210" builtinId="9" hidden="1"/>
    <cellStyle name="Followed Hyperlink" xfId="178" builtinId="9" hidden="1"/>
    <cellStyle name="Followed Hyperlink" xfId="146" builtinId="9" hidden="1"/>
    <cellStyle name="Followed Hyperlink" xfId="114" builtinId="9" hidden="1"/>
    <cellStyle name="Followed Hyperlink" xfId="82" builtinId="9" hidden="1"/>
    <cellStyle name="Followed Hyperlink" xfId="32" builtinId="9" hidden="1"/>
    <cellStyle name="Followed Hyperlink" xfId="52" builtinId="9" hidden="1"/>
    <cellStyle name="Followed Hyperlink" xfId="38" builtinId="9" hidden="1"/>
    <cellStyle name="Followed Hyperlink" xfId="14" builtinId="9" hidden="1"/>
    <cellStyle name="Followed Hyperlink" xfId="6" builtinId="9" hidden="1"/>
    <cellStyle name="Followed Hyperlink" xfId="30" builtinId="9" hidden="1"/>
    <cellStyle name="Followed Hyperlink" xfId="56" builtinId="9" hidden="1"/>
    <cellStyle name="Followed Hyperlink" xfId="34" builtinId="9" hidden="1"/>
    <cellStyle name="Followed Hyperlink" xfId="78" builtinId="9" hidden="1"/>
    <cellStyle name="Followed Hyperlink" xfId="110" builtinId="9" hidden="1"/>
    <cellStyle name="Followed Hyperlink" xfId="142" builtinId="9" hidden="1"/>
    <cellStyle name="Followed Hyperlink" xfId="174" builtinId="9" hidden="1"/>
    <cellStyle name="Followed Hyperlink" xfId="206" builtinId="9" hidden="1"/>
    <cellStyle name="Followed Hyperlink" xfId="238" builtinId="9" hidden="1"/>
    <cellStyle name="Followed Hyperlink" xfId="270" builtinId="9" hidden="1"/>
    <cellStyle name="Followed Hyperlink" xfId="302" builtinId="9" hidden="1"/>
    <cellStyle name="Followed Hyperlink" xfId="334" builtinId="9" hidden="1"/>
    <cellStyle name="Followed Hyperlink" xfId="366" builtinId="9" hidden="1"/>
    <cellStyle name="Followed Hyperlink" xfId="398" builtinId="9" hidden="1"/>
    <cellStyle name="Followed Hyperlink" xfId="430" builtinId="9" hidden="1"/>
    <cellStyle name="Followed Hyperlink" xfId="462" builtinId="9" hidden="1"/>
    <cellStyle name="Followed Hyperlink" xfId="494" builtinId="9" hidden="1"/>
    <cellStyle name="Followed Hyperlink" xfId="526" builtinId="9" hidden="1"/>
    <cellStyle name="Followed Hyperlink" xfId="558" builtinId="9" hidden="1"/>
    <cellStyle name="Followed Hyperlink" xfId="590" builtinId="9" hidden="1"/>
    <cellStyle name="Followed Hyperlink" xfId="622" builtinId="9" hidden="1"/>
    <cellStyle name="Followed Hyperlink" xfId="654" builtinId="9" hidden="1"/>
    <cellStyle name="Followed Hyperlink" xfId="686" builtinId="9" hidden="1"/>
    <cellStyle name="Followed Hyperlink" xfId="718" builtinId="9" hidden="1"/>
    <cellStyle name="Followed Hyperlink" xfId="740" builtinId="9" hidden="1"/>
    <cellStyle name="Followed Hyperlink" xfId="708" builtinId="9" hidden="1"/>
    <cellStyle name="Followed Hyperlink" xfId="676" builtinId="9" hidden="1"/>
    <cellStyle name="Followed Hyperlink" xfId="644" builtinId="9" hidden="1"/>
    <cellStyle name="Followed Hyperlink" xfId="612" builtinId="9" hidden="1"/>
    <cellStyle name="Followed Hyperlink" xfId="580" builtinId="9" hidden="1"/>
    <cellStyle name="Followed Hyperlink" xfId="548" builtinId="9" hidden="1"/>
    <cellStyle name="Followed Hyperlink" xfId="516" builtinId="9" hidden="1"/>
    <cellStyle name="Followed Hyperlink" xfId="484" builtinId="9" hidden="1"/>
    <cellStyle name="Followed Hyperlink" xfId="452" builtinId="9" hidden="1"/>
    <cellStyle name="Followed Hyperlink" xfId="420" builtinId="9" hidden="1"/>
    <cellStyle name="Followed Hyperlink" xfId="388" builtinId="9" hidden="1"/>
    <cellStyle name="Followed Hyperlink" xfId="356" builtinId="9" hidden="1"/>
    <cellStyle name="Followed Hyperlink" xfId="324" builtinId="9" hidden="1"/>
    <cellStyle name="Followed Hyperlink" xfId="292" builtinId="9" hidden="1"/>
    <cellStyle name="Followed Hyperlink" xfId="260" builtinId="9" hidden="1"/>
    <cellStyle name="Followed Hyperlink" xfId="228" builtinId="9" hidden="1"/>
    <cellStyle name="Followed Hyperlink" xfId="196" builtinId="9" hidden="1"/>
    <cellStyle name="Followed Hyperlink" xfId="128" builtinId="9" hidden="1"/>
    <cellStyle name="Followed Hyperlink" xfId="148" builtinId="9" hidden="1"/>
    <cellStyle name="Followed Hyperlink" xfId="168" builtinId="9" hidden="1"/>
    <cellStyle name="Followed Hyperlink" xfId="192" builtinId="9" hidden="1"/>
    <cellStyle name="Followed Hyperlink" xfId="140" builtinId="9" hidden="1"/>
    <cellStyle name="Followed Hyperlink" xfId="88" builtinId="9" hidden="1"/>
    <cellStyle name="Followed Hyperlink" xfId="92" builtinId="9" hidden="1"/>
    <cellStyle name="Followed Hyperlink" xfId="68" builtinId="9" hidden="1"/>
    <cellStyle name="Followed Hyperlink" xfId="76" builtinId="9" hidden="1"/>
    <cellStyle name="Followed Hyperlink" xfId="96" builtinId="9" hidden="1"/>
    <cellStyle name="Followed Hyperlink" xfId="124" builtinId="9" hidden="1"/>
    <cellStyle name="Followed Hyperlink" xfId="188" builtinId="9" hidden="1"/>
    <cellStyle name="Followed Hyperlink" xfId="176" builtinId="9" hidden="1"/>
    <cellStyle name="Followed Hyperlink" xfId="152" builtinId="9" hidden="1"/>
    <cellStyle name="Followed Hyperlink" xfId="132" builtinId="9" hidden="1"/>
    <cellStyle name="Followed Hyperlink" xfId="112" builtinId="9" hidden="1"/>
    <cellStyle name="Followed Hyperlink" xfId="220" builtinId="9" hidden="1"/>
    <cellStyle name="Followed Hyperlink" xfId="252" builtinId="9" hidden="1"/>
    <cellStyle name="Followed Hyperlink" xfId="284" builtinId="9" hidden="1"/>
    <cellStyle name="Followed Hyperlink" xfId="316" builtinId="9" hidden="1"/>
    <cellStyle name="Followed Hyperlink" xfId="348" builtinId="9" hidden="1"/>
    <cellStyle name="Followed Hyperlink" xfId="380" builtinId="9" hidden="1"/>
    <cellStyle name="Followed Hyperlink" xfId="412" builtinId="9" hidden="1"/>
    <cellStyle name="Followed Hyperlink" xfId="444" builtinId="9" hidden="1"/>
    <cellStyle name="Followed Hyperlink" xfId="476" builtinId="9" hidden="1"/>
    <cellStyle name="Followed Hyperlink" xfId="508" builtinId="9" hidden="1"/>
    <cellStyle name="Followed Hyperlink" xfId="540" builtinId="9" hidden="1"/>
    <cellStyle name="Followed Hyperlink" xfId="572" builtinId="9" hidden="1"/>
    <cellStyle name="Followed Hyperlink" xfId="604" builtinId="9" hidden="1"/>
    <cellStyle name="Followed Hyperlink" xfId="636" builtinId="9" hidden="1"/>
    <cellStyle name="Followed Hyperlink" xfId="668" builtinId="9" hidden="1"/>
    <cellStyle name="Followed Hyperlink" xfId="700" builtinId="9" hidden="1"/>
    <cellStyle name="Followed Hyperlink" xfId="732" builtinId="9" hidden="1"/>
    <cellStyle name="Followed Hyperlink" xfId="726" builtinId="9" hidden="1"/>
    <cellStyle name="Followed Hyperlink" xfId="694" builtinId="9" hidden="1"/>
    <cellStyle name="Followed Hyperlink" xfId="662" builtinId="9" hidden="1"/>
    <cellStyle name="Followed Hyperlink" xfId="630" builtinId="9" hidden="1"/>
    <cellStyle name="Followed Hyperlink" xfId="598" builtinId="9" hidden="1"/>
    <cellStyle name="Followed Hyperlink" xfId="566" builtinId="9" hidden="1"/>
    <cellStyle name="Followed Hyperlink" xfId="534" builtinId="9" hidden="1"/>
    <cellStyle name="Followed Hyperlink" xfId="502" builtinId="9" hidden="1"/>
    <cellStyle name="Followed Hyperlink" xfId="470" builtinId="9" hidden="1"/>
    <cellStyle name="Followed Hyperlink" xfId="438" builtinId="9" hidden="1"/>
    <cellStyle name="Followed Hyperlink" xfId="406" builtinId="9" hidden="1"/>
    <cellStyle name="Followed Hyperlink" xfId="374" builtinId="9" hidden="1"/>
    <cellStyle name="Followed Hyperlink" xfId="342" builtinId="9" hidden="1"/>
    <cellStyle name="Followed Hyperlink" xfId="310" builtinId="9" hidden="1"/>
    <cellStyle name="Followed Hyperlink" xfId="278" builtinId="9" hidden="1"/>
    <cellStyle name="Followed Hyperlink" xfId="246" builtinId="9" hidden="1"/>
    <cellStyle name="Followed Hyperlink" xfId="214" builtinId="9" hidden="1"/>
    <cellStyle name="Followed Hyperlink" xfId="182" builtinId="9" hidden="1"/>
    <cellStyle name="Followed Hyperlink" xfId="150" builtinId="9" hidden="1"/>
    <cellStyle name="Followed Hyperlink" xfId="118" builtinId="9" hidden="1"/>
    <cellStyle name="Followed Hyperlink" xfId="86" builtinId="9" hidden="1"/>
    <cellStyle name="Followed Hyperlink" xfId="28" builtinId="9" hidden="1"/>
    <cellStyle name="Followed Hyperlink" xfId="50" builtinId="9" hidden="1"/>
    <cellStyle name="Followed Hyperlink" xfId="46" builtinId="9" hidden="1"/>
    <cellStyle name="Followed Hyperlink" xfId="20" builtinId="9" hidden="1"/>
    <cellStyle name="Followed Hyperlink" xfId="8" builtinId="9" hidden="1"/>
    <cellStyle name="Followed Hyperlink" xfId="22" builtinId="9" hidden="1"/>
    <cellStyle name="Followed Hyperlink" xfId="58" builtinId="9" hidden="1"/>
    <cellStyle name="Followed Hyperlink" xfId="36" builtinId="9" hidden="1"/>
    <cellStyle name="Followed Hyperlink" xfId="74" builtinId="9" hidden="1"/>
    <cellStyle name="Followed Hyperlink" xfId="106" builtinId="9" hidden="1"/>
    <cellStyle name="Followed Hyperlink" xfId="138" builtinId="9" hidden="1"/>
    <cellStyle name="Followed Hyperlink" xfId="170" builtinId="9" hidden="1"/>
    <cellStyle name="Followed Hyperlink" xfId="202" builtinId="9" hidden="1"/>
    <cellStyle name="Followed Hyperlink" xfId="234" builtinId="9" hidden="1"/>
    <cellStyle name="Followed Hyperlink" xfId="266" builtinId="9" hidden="1"/>
    <cellStyle name="Followed Hyperlink" xfId="298" builtinId="9" hidden="1"/>
    <cellStyle name="Followed Hyperlink" xfId="330" builtinId="9" hidden="1"/>
    <cellStyle name="Followed Hyperlink" xfId="362" builtinId="9" hidden="1"/>
    <cellStyle name="Followed Hyperlink" xfId="394" builtinId="9" hidden="1"/>
    <cellStyle name="Followed Hyperlink" xfId="426" builtinId="9" hidden="1"/>
    <cellStyle name="Followed Hyperlink" xfId="458" builtinId="9" hidden="1"/>
    <cellStyle name="Followed Hyperlink" xfId="490" builtinId="9" hidden="1"/>
    <cellStyle name="Followed Hyperlink" xfId="522" builtinId="9" hidden="1"/>
    <cellStyle name="Followed Hyperlink" xfId="554" builtinId="9" hidden="1"/>
    <cellStyle name="Followed Hyperlink" xfId="586" builtinId="9" hidden="1"/>
    <cellStyle name="Followed Hyperlink" xfId="618" builtinId="9" hidden="1"/>
    <cellStyle name="Followed Hyperlink" xfId="650" builtinId="9" hidden="1"/>
    <cellStyle name="Followed Hyperlink" xfId="682" builtinId="9" hidden="1"/>
    <cellStyle name="Followed Hyperlink" xfId="714" builtinId="9" hidden="1"/>
    <cellStyle name="Followed Hyperlink" xfId="744" builtinId="9" hidden="1"/>
    <cellStyle name="Followed Hyperlink" xfId="712" builtinId="9" hidden="1"/>
    <cellStyle name="Followed Hyperlink" xfId="680" builtinId="9" hidden="1"/>
    <cellStyle name="Followed Hyperlink" xfId="648" builtinId="9" hidden="1"/>
    <cellStyle name="Followed Hyperlink" xfId="616" builtinId="9" hidden="1"/>
    <cellStyle name="Followed Hyperlink" xfId="584" builtinId="9" hidden="1"/>
    <cellStyle name="Followed Hyperlink" xfId="552" builtinId="9" hidden="1"/>
    <cellStyle name="Followed Hyperlink" xfId="520" builtinId="9" hidden="1"/>
    <cellStyle name="Followed Hyperlink" xfId="488" builtinId="9" hidden="1"/>
    <cellStyle name="Followed Hyperlink" xfId="456" builtinId="9" hidden="1"/>
    <cellStyle name="Followed Hyperlink" xfId="296" builtinId="9" hidden="1"/>
    <cellStyle name="Followed Hyperlink" xfId="320" builtinId="9" hidden="1"/>
    <cellStyle name="Followed Hyperlink" xfId="336" builtinId="9" hidden="1"/>
    <cellStyle name="Followed Hyperlink" xfId="360" builtinId="9" hidden="1"/>
    <cellStyle name="Followed Hyperlink" xfId="384" builtinId="9" hidden="1"/>
    <cellStyle name="Followed Hyperlink" xfId="400" builtinId="9" hidden="1"/>
    <cellStyle name="Followed Hyperlink" xfId="424" builtinId="9" hidden="1"/>
    <cellStyle name="Followed Hyperlink" xfId="448" builtinId="9" hidden="1"/>
    <cellStyle name="Followed Hyperlink" xfId="408" builtinId="9" hidden="1"/>
    <cellStyle name="Followed Hyperlink" xfId="344" builtinId="9" hidden="1"/>
    <cellStyle name="Followed Hyperlink" xfId="280" builtinId="9" hidden="1"/>
    <cellStyle name="Followed Hyperlink" xfId="240" builtinId="9" hidden="1"/>
    <cellStyle name="Followed Hyperlink" xfId="264" builtinId="9" hidden="1"/>
    <cellStyle name="Followed Hyperlink" xfId="248" builtinId="9" hidden="1"/>
    <cellStyle name="Followed Hyperlink" xfId="224" builtinId="9" hidden="1"/>
    <cellStyle name="Followed Hyperlink" xfId="200" builtinId="9" hidden="1"/>
    <cellStyle name="Followed Hyperlink" xfId="208" builtinId="9" hidden="1"/>
    <cellStyle name="Followed Hyperlink" xfId="216" builtinId="9" hidden="1"/>
    <cellStyle name="Followed Hyperlink" xfId="272" builtinId="9" hidden="1"/>
    <cellStyle name="Followed Hyperlink" xfId="256" builtinId="9" hidden="1"/>
    <cellStyle name="Followed Hyperlink" xfId="232" builtinId="9" hidden="1"/>
    <cellStyle name="Followed Hyperlink" xfId="312" builtinId="9" hidden="1"/>
    <cellStyle name="Followed Hyperlink" xfId="376" builtinId="9" hidden="1"/>
    <cellStyle name="Followed Hyperlink" xfId="440" builtinId="9" hidden="1"/>
    <cellStyle name="Followed Hyperlink" xfId="432" builtinId="9" hidden="1"/>
    <cellStyle name="Followed Hyperlink" xfId="416" builtinId="9" hidden="1"/>
    <cellStyle name="Followed Hyperlink" xfId="392" builtinId="9" hidden="1"/>
    <cellStyle name="Followed Hyperlink" xfId="368" builtinId="9" hidden="1"/>
    <cellStyle name="Followed Hyperlink" xfId="352" builtinId="9" hidden="1"/>
    <cellStyle name="Followed Hyperlink" xfId="328" builtinId="9" hidden="1"/>
    <cellStyle name="Followed Hyperlink" xfId="304" builtinId="9" hidden="1"/>
    <cellStyle name="Followed Hyperlink" xfId="288" builtinId="9" hidden="1"/>
    <cellStyle name="Followed Hyperlink" xfId="472" builtinId="9" hidden="1"/>
    <cellStyle name="Followed Hyperlink" xfId="504" builtinId="9" hidden="1"/>
    <cellStyle name="Followed Hyperlink" xfId="536" builtinId="9" hidden="1"/>
    <cellStyle name="Followed Hyperlink" xfId="568" builtinId="9" hidden="1"/>
    <cellStyle name="Followed Hyperlink" xfId="600" builtinId="9" hidden="1"/>
    <cellStyle name="Followed Hyperlink" xfId="632" builtinId="9" hidden="1"/>
    <cellStyle name="Followed Hyperlink" xfId="664" builtinId="9" hidden="1"/>
    <cellStyle name="Followed Hyperlink" xfId="696" builtinId="9" hidden="1"/>
    <cellStyle name="Followed Hyperlink" xfId="728" builtinId="9" hidden="1"/>
    <cellStyle name="Followed Hyperlink" xfId="730" builtinId="9" hidden="1"/>
    <cellStyle name="Followed Hyperlink" xfId="698" builtinId="9" hidden="1"/>
    <cellStyle name="Followed Hyperlink" xfId="666" builtinId="9" hidden="1"/>
    <cellStyle name="Followed Hyperlink" xfId="634" builtinId="9" hidden="1"/>
    <cellStyle name="Followed Hyperlink" xfId="602" builtinId="9" hidden="1"/>
    <cellStyle name="Followed Hyperlink" xfId="570" builtinId="9" hidden="1"/>
    <cellStyle name="Followed Hyperlink" xfId="538" builtinId="9" hidden="1"/>
    <cellStyle name="Followed Hyperlink" xfId="506" builtinId="9" hidden="1"/>
    <cellStyle name="Followed Hyperlink" xfId="474" builtinId="9" hidden="1"/>
    <cellStyle name="Followed Hyperlink" xfId="442" builtinId="9" hidden="1"/>
    <cellStyle name="Followed Hyperlink" xfId="410" builtinId="9" hidden="1"/>
    <cellStyle name="Followed Hyperlink" xfId="378" builtinId="9" hidden="1"/>
    <cellStyle name="Followed Hyperlink" xfId="346" builtinId="9" hidden="1"/>
    <cellStyle name="Followed Hyperlink" xfId="314" builtinId="9" hidden="1"/>
    <cellStyle name="Followed Hyperlink" xfId="282" builtinId="9" hidden="1"/>
    <cellStyle name="Followed Hyperlink" xfId="250" builtinId="9" hidden="1"/>
    <cellStyle name="Followed Hyperlink" xfId="218" builtinId="9" hidden="1"/>
    <cellStyle name="Followed Hyperlink" xfId="186" builtinId="9" hidden="1"/>
    <cellStyle name="Followed Hyperlink" xfId="154" builtinId="9" hidden="1"/>
    <cellStyle name="Followed Hyperlink" xfId="122" builtinId="9" hidden="1"/>
    <cellStyle name="Followed Hyperlink" xfId="90" builtinId="9" hidden="1"/>
    <cellStyle name="Followed Hyperlink" xfId="26" builtinId="9" hidden="1"/>
    <cellStyle name="Followed Hyperlink" xfId="48" builtinId="9" hidden="1"/>
    <cellStyle name="Followed Hyperlink" xfId="54" builtinId="9" hidden="1"/>
    <cellStyle name="Followed Hyperlink" xfId="18" builtinId="9" hidden="1"/>
    <cellStyle name="Followed Hyperlink" xfId="4" builtinId="9" hidden="1"/>
    <cellStyle name="Followed Hyperlink" xfId="10" builtinId="9" hidden="1"/>
    <cellStyle name="Followed Hyperlink" xfId="60" builtinId="9" hidden="1"/>
    <cellStyle name="Followed Hyperlink" xfId="40" builtinId="9" hidden="1"/>
    <cellStyle name="Followed Hyperlink" xfId="70" builtinId="9" hidden="1"/>
    <cellStyle name="Followed Hyperlink" xfId="102" builtinId="9" hidden="1"/>
    <cellStyle name="Followed Hyperlink" xfId="134" builtinId="9" hidden="1"/>
    <cellStyle name="Followed Hyperlink" xfId="166" builtinId="9" hidden="1"/>
    <cellStyle name="Followed Hyperlink" xfId="198" builtinId="9" hidden="1"/>
    <cellStyle name="Followed Hyperlink" xfId="230" builtinId="9" hidden="1"/>
    <cellStyle name="Followed Hyperlink" xfId="262" builtinId="9" hidden="1"/>
    <cellStyle name="Followed Hyperlink" xfId="294" builtinId="9" hidden="1"/>
    <cellStyle name="Followed Hyperlink" xfId="326" builtinId="9" hidden="1"/>
    <cellStyle name="Followed Hyperlink" xfId="358" builtinId="9" hidden="1"/>
    <cellStyle name="Followed Hyperlink" xfId="390" builtinId="9" hidden="1"/>
    <cellStyle name="Followed Hyperlink" xfId="422" builtinId="9" hidden="1"/>
    <cellStyle name="Followed Hyperlink" xfId="454" builtinId="9" hidden="1"/>
    <cellStyle name="Followed Hyperlink" xfId="486" builtinId="9" hidden="1"/>
    <cellStyle name="Followed Hyperlink" xfId="518" builtinId="9" hidden="1"/>
    <cellStyle name="Followed Hyperlink" xfId="550" builtinId="9" hidden="1"/>
    <cellStyle name="Followed Hyperlink" xfId="582" builtinId="9" hidden="1"/>
    <cellStyle name="Followed Hyperlink" xfId="614" builtinId="9" hidden="1"/>
    <cellStyle name="Followed Hyperlink" xfId="646" builtinId="9" hidden="1"/>
    <cellStyle name="Followed Hyperlink" xfId="678" builtinId="9" hidden="1"/>
    <cellStyle name="Followed Hyperlink" xfId="710" builtinId="9" hidden="1"/>
    <cellStyle name="Followed Hyperlink" xfId="742" builtinId="9" hidden="1"/>
    <cellStyle name="Followed Hyperlink" xfId="716" builtinId="9" hidden="1"/>
    <cellStyle name="Followed Hyperlink" xfId="684" builtinId="9" hidden="1"/>
    <cellStyle name="Followed Hyperlink" xfId="652" builtinId="9" hidden="1"/>
    <cellStyle name="Followed Hyperlink" xfId="620" builtinId="9" hidden="1"/>
    <cellStyle name="Followed Hyperlink" xfId="588" builtinId="9" hidden="1"/>
    <cellStyle name="Followed Hyperlink" xfId="556" builtinId="9" hidden="1"/>
    <cellStyle name="Followed Hyperlink" xfId="524" builtinId="9" hidden="1"/>
    <cellStyle name="Followed Hyperlink" xfId="492" builtinId="9" hidden="1"/>
    <cellStyle name="Followed Hyperlink" xfId="460" builtinId="9" hidden="1"/>
    <cellStyle name="Followed Hyperlink" xfId="428" builtinId="9" hidden="1"/>
    <cellStyle name="Followed Hyperlink" xfId="396" builtinId="9" hidden="1"/>
    <cellStyle name="Followed Hyperlink" xfId="364" builtinId="9" hidden="1"/>
    <cellStyle name="Followed Hyperlink" xfId="332" builtinId="9" hidden="1"/>
    <cellStyle name="Followed Hyperlink" xfId="300" builtinId="9" hidden="1"/>
    <cellStyle name="Followed Hyperlink" xfId="268" builtinId="9" hidden="1"/>
    <cellStyle name="Followed Hyperlink" xfId="236" builtinId="9" hidden="1"/>
    <cellStyle name="Followed Hyperlink" xfId="204" builtinId="9" hidden="1"/>
    <cellStyle name="Followed Hyperlink" xfId="120" builtinId="9" hidden="1"/>
    <cellStyle name="Followed Hyperlink" xfId="144" builtinId="9" hidden="1"/>
    <cellStyle name="Followed Hyperlink" xfId="164" builtinId="9" hidden="1"/>
    <cellStyle name="Followed Hyperlink" xfId="184" builtinId="9" hidden="1"/>
    <cellStyle name="Followed Hyperlink" xfId="156" builtinId="9" hidden="1"/>
    <cellStyle name="Followed Hyperlink" xfId="84" builtinId="9" hidden="1"/>
    <cellStyle name="Followed Hyperlink" xfId="104" builtinId="9" hidden="1"/>
    <cellStyle name="Followed Hyperlink" xfId="72" builtinId="9" hidden="1"/>
    <cellStyle name="Followed Hyperlink" xfId="80" builtinId="9" hidden="1"/>
    <cellStyle name="Followed Hyperlink" xfId="100" builtinId="9" hidden="1"/>
    <cellStyle name="Followed Hyperlink" xfId="108" builtinId="9" hidden="1"/>
    <cellStyle name="Followed Hyperlink" xfId="172" builtinId="9" hidden="1"/>
    <cellStyle name="Followed Hyperlink" xfId="180" builtinId="9" hidden="1"/>
    <cellStyle name="Followed Hyperlink" xfId="160" builtinId="9" hidden="1"/>
    <cellStyle name="Followed Hyperlink" xfId="136" builtinId="9" hidden="1"/>
    <cellStyle name="Followed Hyperlink" xfId="116" builtinId="9" hidden="1"/>
    <cellStyle name="Followed Hyperlink" xfId="212" builtinId="9" hidden="1"/>
    <cellStyle name="Followed Hyperlink" xfId="244" builtinId="9" hidden="1"/>
    <cellStyle name="Followed Hyperlink" xfId="276" builtinId="9" hidden="1"/>
    <cellStyle name="Followed Hyperlink" xfId="308" builtinId="9" hidden="1"/>
    <cellStyle name="Followed Hyperlink" xfId="340" builtinId="9" hidden="1"/>
    <cellStyle name="Followed Hyperlink" xfId="372" builtinId="9" hidden="1"/>
    <cellStyle name="Followed Hyperlink" xfId="404" builtinId="9" hidden="1"/>
    <cellStyle name="Followed Hyperlink" xfId="436" builtinId="9" hidden="1"/>
    <cellStyle name="Followed Hyperlink" xfId="468" builtinId="9" hidden="1"/>
    <cellStyle name="Followed Hyperlink" xfId="500" builtinId="9" hidden="1"/>
    <cellStyle name="Followed Hyperlink" xfId="532" builtinId="9" hidden="1"/>
    <cellStyle name="Followed Hyperlink" xfId="564" builtinId="9" hidden="1"/>
    <cellStyle name="Followed Hyperlink" xfId="596" builtinId="9" hidden="1"/>
    <cellStyle name="Followed Hyperlink" xfId="628" builtinId="9" hidden="1"/>
    <cellStyle name="Followed Hyperlink" xfId="660" builtinId="9" hidden="1"/>
    <cellStyle name="Followed Hyperlink" xfId="692" builtinId="9" hidden="1"/>
    <cellStyle name="Followed Hyperlink" xfId="724" builtinId="9" hidden="1"/>
    <cellStyle name="Followed Hyperlink" xfId="734" builtinId="9" hidden="1"/>
    <cellStyle name="Followed Hyperlink" xfId="702" builtinId="9" hidden="1"/>
    <cellStyle name="Followed Hyperlink" xfId="670" builtinId="9" hidden="1"/>
    <cellStyle name="Followed Hyperlink" xfId="638" builtinId="9" hidden="1"/>
    <cellStyle name="Followed Hyperlink" xfId="606" builtinId="9" hidden="1"/>
    <cellStyle name="Followed Hyperlink" xfId="574" builtinId="9" hidden="1"/>
    <cellStyle name="Followed Hyperlink" xfId="542" builtinId="9" hidden="1"/>
    <cellStyle name="Followed Hyperlink" xfId="510" builtinId="9" hidden="1"/>
    <cellStyle name="Followed Hyperlink" xfId="478" builtinId="9" hidden="1"/>
    <cellStyle name="Followed Hyperlink" xfId="446" builtinId="9" hidden="1"/>
    <cellStyle name="Followed Hyperlink" xfId="414" builtinId="9" hidden="1"/>
    <cellStyle name="Followed Hyperlink" xfId="382" builtinId="9" hidden="1"/>
    <cellStyle name="Followed Hyperlink" xfId="350" builtinId="9" hidden="1"/>
    <cellStyle name="Followed Hyperlink" xfId="318" builtinId="9" hidden="1"/>
    <cellStyle name="Followed Hyperlink" xfId="286" builtinId="9" hidden="1"/>
    <cellStyle name="Followed Hyperlink" xfId="254" builtinId="9" hidden="1"/>
    <cellStyle name="Followed Hyperlink" xfId="222" builtinId="9" hidden="1"/>
    <cellStyle name="Followed Hyperlink" xfId="190" builtinId="9" hidden="1"/>
    <cellStyle name="Followed Hyperlink" xfId="158" builtinId="9" hidden="1"/>
    <cellStyle name="Followed Hyperlink" xfId="126" builtinId="9" hidden="1"/>
    <cellStyle name="Followed Hyperlink" xfId="94" builtinId="9" hidden="1"/>
    <cellStyle name="Followed Hyperlink" xfId="24" builtinId="9" hidden="1"/>
    <cellStyle name="Followed Hyperlink" xfId="44" builtinId="9" hidden="1"/>
    <cellStyle name="Followed Hyperlink" xfId="62" builtinId="9" hidden="1"/>
    <cellStyle name="Followed Hyperlink" xfId="16" builtinId="9" hidden="1"/>
    <cellStyle name="Followed Hyperlink" xfId="2" builtinId="9" hidden="1"/>
    <cellStyle name="Followed Hyperlink" xfId="12" builtinId="9" hidden="1"/>
    <cellStyle name="Followed Hyperlink" xfId="64" builtinId="9" hidden="1"/>
    <cellStyle name="Followed Hyperlink" xfId="42" builtinId="9" hidden="1"/>
    <cellStyle name="Followed Hyperlink" xfId="66" builtinId="9" hidden="1"/>
    <cellStyle name="Followed Hyperlink" xfId="98" builtinId="9" hidden="1"/>
    <cellStyle name="Followed Hyperlink" xfId="130" builtinId="9" hidden="1"/>
    <cellStyle name="Followed Hyperlink" xfId="162" builtinId="9" hidden="1"/>
    <cellStyle name="Followed Hyperlink" xfId="194" builtinId="9" hidden="1"/>
    <cellStyle name="Followed Hyperlink" xfId="226" builtinId="9" hidden="1"/>
    <cellStyle name="Followed Hyperlink" xfId="258" builtinId="9" hidden="1"/>
    <cellStyle name="Followed Hyperlink" xfId="290" builtinId="9" hidden="1"/>
    <cellStyle name="Followed Hyperlink" xfId="322" builtinId="9" hidden="1"/>
    <cellStyle name="Followed Hyperlink" xfId="354" builtinId="9" hidden="1"/>
    <cellStyle name="Followed Hyperlink" xfId="386" builtinId="9" hidden="1"/>
    <cellStyle name="Followed Hyperlink" xfId="418" builtinId="9" hidden="1"/>
    <cellStyle name="Followed Hyperlink" xfId="450" builtinId="9" hidden="1"/>
    <cellStyle name="Followed Hyperlink" xfId="482" builtinId="9" hidden="1"/>
    <cellStyle name="Followed Hyperlink" xfId="514" builtinId="9" hidden="1"/>
    <cellStyle name="Followed Hyperlink" xfId="640" builtinId="9" hidden="1"/>
    <cellStyle name="Followed Hyperlink" xfId="656" builtinId="9" hidden="1"/>
    <cellStyle name="Followed Hyperlink" xfId="672" builtinId="9" hidden="1"/>
    <cellStyle name="Followed Hyperlink" xfId="704" builtinId="9" hidden="1"/>
    <cellStyle name="Followed Hyperlink" xfId="720" builtinId="9" hidden="1"/>
    <cellStyle name="Followed Hyperlink" xfId="736" builtinId="9" hidden="1"/>
    <cellStyle name="Followed Hyperlink" xfId="722" builtinId="9" hidden="1"/>
    <cellStyle name="Followed Hyperlink" xfId="706" builtinId="9" hidden="1"/>
    <cellStyle name="Followed Hyperlink" xfId="690" builtinId="9" hidden="1"/>
    <cellStyle name="Followed Hyperlink" xfId="658" builtinId="9" hidden="1"/>
    <cellStyle name="Followed Hyperlink" xfId="642" builtinId="9" hidden="1"/>
    <cellStyle name="Followed Hyperlink" xfId="626" builtinId="9" hidden="1"/>
    <cellStyle name="Followed Hyperlink" xfId="594" builtinId="9" hidden="1"/>
    <cellStyle name="Followed Hyperlink" xfId="578" builtinId="9" hidden="1"/>
    <cellStyle name="Followed Hyperlink" xfId="562" builtinId="9" hidden="1"/>
    <cellStyle name="Followed Hyperlink" xfId="530" builtinId="9" hidden="1"/>
    <cellStyle name="Followed Hyperlink" xfId="546" builtinId="9" hidden="1"/>
    <cellStyle name="Followed Hyperlink" xfId="610" builtinId="9" hidden="1"/>
    <cellStyle name="Followed Hyperlink" xfId="674" builtinId="9" hidden="1"/>
    <cellStyle name="Followed Hyperlink" xfId="738" builtinId="9" hidden="1"/>
    <cellStyle name="Followed Hyperlink" xfId="688" builtinId="9" hidden="1"/>
    <cellStyle name="Followed Hyperlink" xfId="624" builtinId="9" hidden="1"/>
    <cellStyle name="Followed Hyperlink" xfId="528" builtinId="9" hidden="1"/>
    <cellStyle name="Followed Hyperlink" xfId="544" builtinId="9" hidden="1"/>
    <cellStyle name="Followed Hyperlink" xfId="576" builtinId="9" hidden="1"/>
    <cellStyle name="Followed Hyperlink" xfId="592" builtinId="9" hidden="1"/>
    <cellStyle name="Followed Hyperlink" xfId="608" builtinId="9" hidden="1"/>
    <cellStyle name="Followed Hyperlink" xfId="560" builtinId="9" hidden="1"/>
    <cellStyle name="Followed Hyperlink" xfId="496" builtinId="9" hidden="1"/>
    <cellStyle name="Followed Hyperlink" xfId="512" builtinId="9" hidden="1"/>
    <cellStyle name="Followed Hyperlink" xfId="480" builtinId="9" hidden="1"/>
    <cellStyle name="Followed Hyperlink" xfId="464" builtinId="9" hidden="1"/>
    <cellStyle name="Hyperlink" xfId="359" builtinId="8" hidden="1"/>
    <cellStyle name="Hyperlink" xfId="365" builtinId="8" hidden="1"/>
    <cellStyle name="Hyperlink" xfId="367" builtinId="8" hidden="1"/>
    <cellStyle name="Hyperlink" xfId="379" builtinId="8" hidden="1"/>
    <cellStyle name="Hyperlink" xfId="381" builtinId="8" hidden="1"/>
    <cellStyle name="Hyperlink" xfId="383" builtinId="8" hidden="1"/>
    <cellStyle name="Hyperlink" xfId="391" builtinId="8" hidden="1"/>
    <cellStyle name="Hyperlink" xfId="395" builtinId="8" hidden="1"/>
    <cellStyle name="Hyperlink" xfId="399" builtinId="8" hidden="1"/>
    <cellStyle name="Hyperlink" xfId="405" builtinId="8" hidden="1"/>
    <cellStyle name="Hyperlink" xfId="411" builtinId="8" hidden="1"/>
    <cellStyle name="Hyperlink" xfId="415" builtinId="8" hidden="1"/>
    <cellStyle name="Hyperlink" xfId="423" builtinId="8" hidden="1"/>
    <cellStyle name="Hyperlink" xfId="427" builtinId="8" hidden="1"/>
    <cellStyle name="Hyperlink" xfId="413" builtinId="8" hidden="1"/>
    <cellStyle name="Hyperlink" xfId="311" builtinId="8" hidden="1"/>
    <cellStyle name="Hyperlink" xfId="315" builtinId="8" hidden="1"/>
    <cellStyle name="Hyperlink" xfId="319" builtinId="8" hidden="1"/>
    <cellStyle name="Hyperlink" xfId="325" builtinId="8" hidden="1"/>
    <cellStyle name="Hyperlink" xfId="331" builtinId="8" hidden="1"/>
    <cellStyle name="Hyperlink" xfId="333" builtinId="8" hidden="1"/>
    <cellStyle name="Hyperlink" xfId="341" builtinId="8" hidden="1"/>
    <cellStyle name="Hyperlink" xfId="343" builtinId="8" hidden="1"/>
    <cellStyle name="Hyperlink" xfId="291" builtinId="8" hidden="1"/>
    <cellStyle name="Hyperlink" xfId="299" builtinId="8" hidden="1"/>
    <cellStyle name="Hyperlink" xfId="301" builtinId="8" hidden="1"/>
    <cellStyle name="Hyperlink" xfId="307" builtinId="8" hidden="1"/>
    <cellStyle name="Hyperlink" xfId="285" builtinId="8" hidden="1"/>
    <cellStyle name="Hyperlink" xfId="277" builtinId="8" hidden="1"/>
    <cellStyle name="Hyperlink" xfId="279" builtinId="8" hidden="1"/>
    <cellStyle name="Hyperlink" xfId="287" builtinId="8" hidden="1"/>
    <cellStyle name="Hyperlink" xfId="303" builtinId="8" hidden="1"/>
    <cellStyle name="Hyperlink" xfId="293" builtinId="8" hidden="1"/>
    <cellStyle name="Hyperlink" xfId="327" builtinId="8" hidden="1"/>
    <cellStyle name="Hyperlink" xfId="317" builtinId="8" hidden="1"/>
    <cellStyle name="Hyperlink" xfId="371" builtinId="8" hidden="1"/>
    <cellStyle name="Hyperlink" xfId="407" builtinId="8" hidden="1"/>
    <cellStyle name="Hyperlink" xfId="397" builtinId="8" hidden="1"/>
    <cellStyle name="Hyperlink" xfId="387" builtinId="8" hidden="1"/>
    <cellStyle name="Hyperlink" xfId="363" builtinId="8" hidden="1"/>
    <cellStyle name="Hyperlink" xfId="351" builtinId="8" hidden="1"/>
    <cellStyle name="Hyperlink" xfId="455" builtinId="8" hidden="1"/>
    <cellStyle name="Hyperlink" xfId="627" builtinId="8" hidden="1"/>
    <cellStyle name="Hyperlink" xfId="623" builtinId="8" hidden="1"/>
    <cellStyle name="Hyperlink" xfId="613" builtinId="8" hidden="1"/>
    <cellStyle name="Hyperlink" xfId="589" builtinId="8" hidden="1"/>
    <cellStyle name="Hyperlink" xfId="575" builtinId="8" hidden="1"/>
    <cellStyle name="Hyperlink" xfId="565" builtinId="8" hidden="1"/>
    <cellStyle name="Hyperlink" xfId="539" builtinId="8" hidden="1"/>
    <cellStyle name="Hyperlink" xfId="527" builtinId="8" hidden="1"/>
    <cellStyle name="Hyperlink" xfId="515" builtinId="8" hidden="1"/>
    <cellStyle name="Hyperlink" xfId="491" builtinId="8" hidden="1"/>
    <cellStyle name="Hyperlink" xfId="479" builtinId="8" hidden="1"/>
    <cellStyle name="Hyperlink" xfId="467" builtinId="8" hidden="1"/>
    <cellStyle name="Hyperlink" xfId="443" builtinId="8" hidden="1"/>
    <cellStyle name="Hyperlink" xfId="429" builtinId="8" hidden="1"/>
    <cellStyle name="Hyperlink" xfId="669" builtinId="8" hidden="1"/>
    <cellStyle name="Hyperlink" xfId="713" builtinId="8" hidden="1"/>
    <cellStyle name="Hyperlink" xfId="585" builtinId="8" hidden="1"/>
    <cellStyle name="Hyperlink" xfId="457" builtinId="8" hidden="1"/>
    <cellStyle name="Hyperlink" xfId="135" builtinId="8" hidden="1"/>
    <cellStyle name="Hyperlink" xfId="173" builtinId="8" hidden="1"/>
    <cellStyle name="Hyperlink" xfId="209" builtinId="8" hidden="1"/>
    <cellStyle name="Hyperlink" xfId="201" builtinId="8" hidden="1"/>
    <cellStyle name="Hyperlink" xfId="77" builtinId="8" hidden="1"/>
    <cellStyle name="Hyperlink" xfId="111" builtinId="8" hidden="1"/>
    <cellStyle name="Hyperlink" xfId="1" builtinId="8" hidden="1"/>
    <cellStyle name="Hyperlink" xfId="7" builtinId="8" hidden="1"/>
    <cellStyle name="Hyperlink" xfId="17" builtinId="8" hidden="1"/>
    <cellStyle name="Hyperlink" xfId="37" builtinId="8" hidden="1"/>
    <cellStyle name="Hyperlink" xfId="27" builtinId="8" hidden="1"/>
    <cellStyle name="Hyperlink" xfId="109" builtinId="8" hidden="1"/>
    <cellStyle name="Hyperlink" xfId="87" builtinId="8" hidden="1"/>
    <cellStyle name="Hyperlink" xfId="75" builtinId="8" hidden="1"/>
    <cellStyle name="Hyperlink" xfId="63" builtinId="8" hidden="1"/>
    <cellStyle name="Hyperlink" xfId="433" builtinId="8" hidden="1"/>
    <cellStyle name="Hyperlink" xfId="409" builtinId="8" hidden="1"/>
    <cellStyle name="Hyperlink" xfId="401" builtinId="8" hidden="1"/>
    <cellStyle name="Hyperlink" xfId="377" builtinId="8" hidden="1"/>
    <cellStyle name="Hyperlink" xfId="369" builtinId="8" hidden="1"/>
    <cellStyle name="Hyperlink" xfId="353" builtinId="8" hidden="1"/>
    <cellStyle name="Hyperlink" xfId="321" builtinId="8" hidden="1"/>
    <cellStyle name="Hyperlink" xfId="313" builtinId="8" hidden="1"/>
    <cellStyle name="Hyperlink" xfId="305" builtinId="8" hidden="1"/>
    <cellStyle name="Hyperlink" xfId="281" builtinId="8" hidden="1"/>
    <cellStyle name="Hyperlink" xfId="273" builtinId="8" hidden="1"/>
    <cellStyle name="Hyperlink" xfId="119" builtinId="8" hidden="1"/>
    <cellStyle name="Hyperlink" xfId="129" builtinId="8" hidden="1"/>
    <cellStyle name="Hyperlink" xfId="131" builtinId="8" hidden="1"/>
    <cellStyle name="Hyperlink" xfId="133" builtinId="8" hidden="1"/>
    <cellStyle name="Hyperlink" xfId="141" builtinId="8" hidden="1"/>
    <cellStyle name="Hyperlink" xfId="143" builtinId="8" hidden="1"/>
    <cellStyle name="Hyperlink" xfId="149" builtinId="8" hidden="1"/>
    <cellStyle name="Hyperlink" xfId="157" builtinId="8" hidden="1"/>
    <cellStyle name="Hyperlink" xfId="159" builtinId="8" hidden="1"/>
    <cellStyle name="Hyperlink" xfId="161" builtinId="8" hidden="1"/>
    <cellStyle name="Hyperlink" xfId="167" builtinId="8" hidden="1"/>
    <cellStyle name="Hyperlink" xfId="175" builtinId="8" hidden="1"/>
    <cellStyle name="Hyperlink" xfId="177" builtinId="8" hidden="1"/>
    <cellStyle name="Hyperlink" xfId="183" builtinId="8" hidden="1"/>
    <cellStyle name="Hyperlink" xfId="187" builtinId="8" hidden="1"/>
    <cellStyle name="Hyperlink" xfId="189" builtinId="8" hidden="1"/>
    <cellStyle name="Hyperlink" xfId="197" builtinId="8" hidden="1"/>
    <cellStyle name="Hyperlink" xfId="203" builtinId="8" hidden="1"/>
    <cellStyle name="Hyperlink" xfId="205" builtinId="8" hidden="1"/>
    <cellStyle name="Hyperlink" xfId="211" builtinId="8" hidden="1"/>
    <cellStyle name="Hyperlink" xfId="213" builtinId="8" hidden="1"/>
    <cellStyle name="Hyperlink" xfId="215" builtinId="8" hidden="1"/>
    <cellStyle name="Hyperlink" xfId="225" builtinId="8" hidden="1"/>
    <cellStyle name="Hyperlink" xfId="229" builtinId="8" hidden="1"/>
    <cellStyle name="Hyperlink" xfId="231" builtinId="8" hidden="1"/>
    <cellStyle name="Hyperlink" xfId="239" builtinId="8" hidden="1"/>
    <cellStyle name="Hyperlink" xfId="241" builtinId="8" hidden="1"/>
    <cellStyle name="Hyperlink" xfId="247" builtinId="8" hidden="1"/>
    <cellStyle name="Hyperlink" xfId="253" builtinId="8" hidden="1"/>
    <cellStyle name="Hyperlink" xfId="257" builtinId="8" hidden="1"/>
    <cellStyle name="Hyperlink" xfId="259" builtinId="8" hidden="1"/>
    <cellStyle name="Hyperlink" xfId="267" builtinId="8" hidden="1"/>
    <cellStyle name="Hyperlink" xfId="271" builtinId="8" hidden="1"/>
    <cellStyle name="Hyperlink" xfId="249" builtinId="8" hidden="1"/>
    <cellStyle name="Hyperlink" xfId="217" builtinId="8" hidden="1"/>
    <cellStyle name="Hyperlink" xfId="185" builtinId="8" hidden="1"/>
    <cellStyle name="Hyperlink" xfId="169" builtinId="8" hidden="1"/>
    <cellStyle name="Hyperlink" xfId="55" builtinId="8" hidden="1"/>
    <cellStyle name="Hyperlink" xfId="57" builtinId="8" hidden="1"/>
    <cellStyle name="Hyperlink" xfId="61" builtinId="8" hidden="1"/>
    <cellStyle name="Hyperlink" xfId="269" builtinId="8" hidden="1"/>
    <cellStyle name="Hyperlink" xfId="243" builtinId="8" hidden="1"/>
    <cellStyle name="Hyperlink" xfId="221" builtinId="8" hidden="1"/>
    <cellStyle name="Hyperlink" xfId="171" builtinId="8" hidden="1"/>
    <cellStyle name="Hyperlink" xfId="147" builtinId="8" hidden="1"/>
    <cellStyle name="Hyperlink" xfId="123" builtinId="8" hidden="1"/>
    <cellStyle name="Hyperlink" xfId="417" builtinId="8" hidden="1"/>
    <cellStyle name="Hyperlink" xfId="735" builtinId="8" hidden="1"/>
    <cellStyle name="Hyperlink" xfId="739" builtinId="8" hidden="1"/>
    <cellStyle name="Hyperlink" xfId="737" builtinId="8" hidden="1"/>
    <cellStyle name="Hyperlink" xfId="729" builtinId="8" hidden="1"/>
    <cellStyle name="Hyperlink" xfId="721" builtinId="8" hidden="1"/>
    <cellStyle name="Hyperlink" xfId="697" builtinId="8" hidden="1"/>
    <cellStyle name="Hyperlink" xfId="689" builtinId="8" hidden="1"/>
    <cellStyle name="Hyperlink" xfId="665" builtinId="8" hidden="1"/>
    <cellStyle name="Hyperlink" xfId="641" builtinId="8" hidden="1"/>
    <cellStyle name="Hyperlink" xfId="633" builtinId="8" hidden="1"/>
    <cellStyle name="Hyperlink" xfId="625" builtinId="8" hidden="1"/>
    <cellStyle name="Hyperlink" xfId="601" builtinId="8" hidden="1"/>
    <cellStyle name="Hyperlink" xfId="593" builtinId="8" hidden="1"/>
    <cellStyle name="Hyperlink" xfId="577" builtinId="8" hidden="1"/>
    <cellStyle name="Hyperlink" xfId="561" builtinId="8" hidden="1"/>
    <cellStyle name="Hyperlink" xfId="545" builtinId="8" hidden="1"/>
    <cellStyle name="Hyperlink" xfId="537" builtinId="8" hidden="1"/>
    <cellStyle name="Hyperlink" xfId="513" builtinId="8" hidden="1"/>
    <cellStyle name="Hyperlink" xfId="497" builtinId="8" hidden="1"/>
    <cellStyle name="Hyperlink" xfId="481" builtinId="8" hidden="1"/>
    <cellStyle name="Hyperlink" xfId="465" builtinId="8" hidden="1"/>
    <cellStyle name="Hyperlink" xfId="449" builtinId="8" hidden="1"/>
    <cellStyle name="Hyperlink" xfId="505" builtinId="8" hidden="1"/>
    <cellStyle name="Hyperlink" xfId="685" builtinId="8" hidden="1"/>
    <cellStyle name="Hyperlink" xfId="687" builtinId="8" hidden="1"/>
    <cellStyle name="Hyperlink" xfId="693" builtinId="8" hidden="1"/>
    <cellStyle name="Hyperlink" xfId="699" builtinId="8" hidden="1"/>
    <cellStyle name="Hyperlink" xfId="703" builtinId="8" hidden="1"/>
    <cellStyle name="Hyperlink" xfId="707" builtinId="8" hidden="1"/>
    <cellStyle name="Hyperlink" xfId="715" builtinId="8" hidden="1"/>
    <cellStyle name="Hyperlink" xfId="717" builtinId="8" hidden="1"/>
    <cellStyle name="Hyperlink" xfId="719" builtinId="8" hidden="1"/>
    <cellStyle name="Hyperlink" xfId="727" builtinId="8" hidden="1"/>
    <cellStyle name="Hyperlink" xfId="731" builtinId="8" hidden="1"/>
    <cellStyle name="Hyperlink" xfId="661" builtinId="8" hidden="1"/>
    <cellStyle name="Hyperlink" xfId="667" builtinId="8" hidden="1"/>
    <cellStyle name="Hyperlink" xfId="671" builtinId="8" hidden="1"/>
    <cellStyle name="Hyperlink" xfId="675" builtinId="8" hidden="1"/>
    <cellStyle name="Hyperlink" xfId="683" builtinId="8" hidden="1"/>
    <cellStyle name="Hyperlink" xfId="651" builtinId="8" hidden="1"/>
    <cellStyle name="Hyperlink" xfId="653" builtinId="8" hidden="1"/>
    <cellStyle name="Hyperlink" xfId="643" builtinId="8" hidden="1"/>
    <cellStyle name="Hyperlink" xfId="645" builtinId="8" hidden="1"/>
    <cellStyle name="Hyperlink" xfId="639" builtinId="8" hidden="1"/>
    <cellStyle name="Hyperlink" xfId="655" builtinId="8" hidden="1"/>
    <cellStyle name="Hyperlink" xfId="677" builtinId="8" hidden="1"/>
    <cellStyle name="Hyperlink" xfId="663" builtinId="8" hidden="1"/>
    <cellStyle name="Hyperlink" xfId="725" builtinId="8" hidden="1"/>
    <cellStyle name="Hyperlink" xfId="709" builtinId="8" hidden="1"/>
    <cellStyle name="Hyperlink" xfId="695" builtinId="8" hidden="1"/>
    <cellStyle name="Hyperlink" xfId="673" builtinId="8" hidden="1"/>
    <cellStyle name="Hyperlink" xfId="473" builtinId="8" hidden="1"/>
    <cellStyle name="Hyperlink" xfId="529" builtinId="8" hidden="1"/>
    <cellStyle name="Hyperlink" xfId="569" builtinId="8" hidden="1"/>
    <cellStyle name="Hyperlink" xfId="609" builtinId="8" hidden="1"/>
    <cellStyle name="Hyperlink" xfId="657" builtinId="8" hidden="1"/>
    <cellStyle name="Hyperlink" xfId="705" builtinId="8" hidden="1"/>
    <cellStyle name="Hyperlink" xfId="741" builtinId="8" hidden="1"/>
    <cellStyle name="Hyperlink" xfId="337" builtinId="8" hidden="1"/>
    <cellStyle name="Hyperlink" xfId="195" builtinId="8" hidden="1"/>
    <cellStyle name="Hyperlink" xfId="121" builtinId="8" hidden="1"/>
    <cellStyle name="Hyperlink" xfId="153" builtinId="8" hidden="1"/>
    <cellStyle name="Hyperlink" xfId="233" builtinId="8" hidden="1"/>
    <cellStyle name="Hyperlink" xfId="261" builtinId="8" hidden="1"/>
    <cellStyle name="Hyperlink" xfId="251" builtinId="8" hidden="1"/>
    <cellStyle name="Hyperlink" xfId="235" builtinId="8" hidden="1"/>
    <cellStyle name="Hyperlink" xfId="223" builtinId="8" hidden="1"/>
    <cellStyle name="Hyperlink" xfId="207" builtinId="8" hidden="1"/>
    <cellStyle name="Hyperlink" xfId="193" builtinId="8" hidden="1"/>
    <cellStyle name="Hyperlink" xfId="179" builtinId="8" hidden="1"/>
    <cellStyle name="Hyperlink" xfId="165" builtinId="8" hidden="1"/>
    <cellStyle name="Hyperlink" xfId="151" builtinId="8" hidden="1"/>
    <cellStyle name="Hyperlink" xfId="139" builtinId="8" hidden="1"/>
    <cellStyle name="Hyperlink" xfId="125" builtinId="8" hidden="1"/>
    <cellStyle name="Hyperlink" xfId="289" builtinId="8" hidden="1"/>
    <cellStyle name="Hyperlink" xfId="345" builtinId="8" hidden="1"/>
    <cellStyle name="Hyperlink" xfId="385" builtinId="8" hidden="1"/>
    <cellStyle name="Hyperlink" xfId="441" builtinId="8" hidden="1"/>
    <cellStyle name="Hyperlink" xfId="97" builtinId="8" hidden="1"/>
    <cellStyle name="Hyperlink" xfId="47" builtinId="8" hidden="1"/>
    <cellStyle name="Hyperlink" xfId="49" builtinId="8" hidden="1"/>
    <cellStyle name="Hyperlink" xfId="245" builtinId="8" hidden="1"/>
    <cellStyle name="Hyperlink" xfId="329" builtinId="8" hidden="1"/>
    <cellStyle name="Hyperlink" xfId="711" builtinId="8" hidden="1"/>
    <cellStyle name="Hyperlink" xfId="453" builtinId="8" hidden="1"/>
    <cellStyle name="Hyperlink" xfId="503" builtinId="8" hidden="1"/>
    <cellStyle name="Hyperlink" xfId="551" builtinId="8" hidden="1"/>
    <cellStyle name="Hyperlink" xfId="599" builtinId="8" hidden="1"/>
    <cellStyle name="Hyperlink" xfId="541" builtinId="8" hidden="1"/>
    <cellStyle name="Hyperlink" xfId="375" builtinId="8" hidden="1"/>
    <cellStyle name="Hyperlink" xfId="421" builtinId="8" hidden="1"/>
    <cellStyle name="Hyperlink" xfId="339" builtinId="8" hidden="1"/>
    <cellStyle name="Hyperlink" xfId="275" builtinId="8" hidden="1"/>
    <cellStyle name="Hyperlink" xfId="283" builtinId="8" hidden="1"/>
    <cellStyle name="Hyperlink" xfId="295" builtinId="8" hidden="1"/>
    <cellStyle name="Hyperlink" xfId="335" builtinId="8" hidden="1"/>
    <cellStyle name="Hyperlink" xfId="323" builtinId="8" hidden="1"/>
    <cellStyle name="Hyperlink" xfId="309" builtinId="8" hidden="1"/>
    <cellStyle name="Hyperlink" xfId="419" builtinId="8" hidden="1"/>
    <cellStyle name="Hyperlink" xfId="403" builtinId="8" hidden="1"/>
    <cellStyle name="Hyperlink" xfId="389" builtinId="8" hidden="1"/>
    <cellStyle name="Hyperlink" xfId="373" builtinId="8" hidden="1"/>
    <cellStyle name="Hyperlink" xfId="357" builtinId="8" hidden="1"/>
    <cellStyle name="Hyperlink" xfId="393" builtinId="8" hidden="1"/>
    <cellStyle name="Hyperlink" xfId="425" builtinId="8" hidden="1"/>
    <cellStyle name="Hyperlink" xfId="521" builtinId="8" hidden="1"/>
    <cellStyle name="Hyperlink" xfId="553" builtinId="8" hidden="1"/>
    <cellStyle name="Hyperlink" xfId="617" builtinId="8" hidden="1"/>
    <cellStyle name="Hyperlink" xfId="649" builtinId="8" hidden="1"/>
    <cellStyle name="Hyperlink" xfId="681" builtinId="8" hidden="1"/>
    <cellStyle name="Hyperlink" xfId="743" builtinId="8" hidden="1"/>
    <cellStyle name="Hyperlink" xfId="733" builtinId="8" hidden="1"/>
    <cellStyle name="Hyperlink" xfId="701" builtinId="8" hidden="1"/>
    <cellStyle name="Hyperlink" xfId="691" builtinId="8" hidden="1"/>
    <cellStyle name="Hyperlink" xfId="679" builtinId="8" hidden="1"/>
    <cellStyle name="Hyperlink" xfId="659" builtinId="8" hidden="1"/>
    <cellStyle name="Hyperlink" xfId="647" builtinId="8" hidden="1"/>
    <cellStyle name="Hyperlink" xfId="637" builtinId="8" hidden="1"/>
    <cellStyle name="Hyperlink" xfId="431" builtinId="8" hidden="1"/>
    <cellStyle name="Hyperlink" xfId="439" builtinId="8" hidden="1"/>
    <cellStyle name="Hyperlink" xfId="445" builtinId="8" hidden="1"/>
    <cellStyle name="Hyperlink" xfId="447" builtinId="8" hidden="1"/>
    <cellStyle name="Hyperlink" xfId="451" builtinId="8" hidden="1"/>
    <cellStyle name="Hyperlink" xfId="459" builtinId="8" hidden="1"/>
    <cellStyle name="Hyperlink" xfId="461" builtinId="8" hidden="1"/>
    <cellStyle name="Hyperlink" xfId="463" builtinId="8" hidden="1"/>
    <cellStyle name="Hyperlink" xfId="471" builtinId="8" hidden="1"/>
    <cellStyle name="Hyperlink" xfId="475" builtinId="8" hidden="1"/>
    <cellStyle name="Hyperlink" xfId="483" builtinId="8" hidden="1"/>
    <cellStyle name="Hyperlink" xfId="485" builtinId="8" hidden="1"/>
    <cellStyle name="Hyperlink" xfId="487" builtinId="8" hidden="1"/>
    <cellStyle name="Hyperlink" xfId="493" builtinId="8" hidden="1"/>
    <cellStyle name="Hyperlink" xfId="495" builtinId="8" hidden="1"/>
    <cellStyle name="Hyperlink" xfId="507" builtinId="8" hidden="1"/>
    <cellStyle name="Hyperlink" xfId="509" builtinId="8" hidden="1"/>
    <cellStyle name="Hyperlink" xfId="511" builtinId="8" hidden="1"/>
    <cellStyle name="Hyperlink" xfId="517" builtinId="8" hidden="1"/>
    <cellStyle name="Hyperlink" xfId="523" builtinId="8" hidden="1"/>
    <cellStyle name="Hyperlink" xfId="525" builtinId="8" hidden="1"/>
    <cellStyle name="Hyperlink" xfId="531" builtinId="8" hidden="1"/>
    <cellStyle name="Hyperlink" xfId="535" builtinId="8" hidden="1"/>
    <cellStyle name="Hyperlink" xfId="543" builtinId="8" hidden="1"/>
    <cellStyle name="Hyperlink" xfId="547" builtinId="8" hidden="1"/>
    <cellStyle name="Hyperlink" xfId="549" builtinId="8" hidden="1"/>
    <cellStyle name="Hyperlink" xfId="555" builtinId="8" hidden="1"/>
    <cellStyle name="Hyperlink" xfId="557" builtinId="8" hidden="1"/>
    <cellStyle name="Hyperlink" xfId="559" builtinId="8" hidden="1"/>
    <cellStyle name="Hyperlink" xfId="571" builtinId="8" hidden="1"/>
    <cellStyle name="Hyperlink" xfId="573" builtinId="8" hidden="1"/>
    <cellStyle name="Hyperlink" xfId="579" builtinId="8" hidden="1"/>
    <cellStyle name="Hyperlink" xfId="581" builtinId="8" hidden="1"/>
    <cellStyle name="Hyperlink" xfId="587" builtinId="8" hidden="1"/>
    <cellStyle name="Hyperlink" xfId="591" builtinId="8" hidden="1"/>
    <cellStyle name="Hyperlink" xfId="595" builtinId="8" hidden="1"/>
    <cellStyle name="Hyperlink" xfId="603" builtinId="8" hidden="1"/>
    <cellStyle name="Hyperlink" xfId="607" builtinId="8" hidden="1"/>
    <cellStyle name="Hyperlink" xfId="611" builtinId="8" hidden="1"/>
    <cellStyle name="Hyperlink" xfId="615" builtinId="8" hidden="1"/>
    <cellStyle name="Hyperlink" xfId="619" builtinId="8" hidden="1"/>
    <cellStyle name="Hyperlink" xfId="621" builtinId="8" hidden="1"/>
    <cellStyle name="Hyperlink" xfId="629" builtinId="8" hidden="1"/>
    <cellStyle name="Hyperlink" xfId="635" builtinId="8" hidden="1"/>
    <cellStyle name="Hyperlink" xfId="605" builtinId="8" hidden="1"/>
    <cellStyle name="Hyperlink" xfId="583" builtinId="8" hidden="1"/>
    <cellStyle name="Hyperlink" xfId="563" builtinId="8" hidden="1"/>
    <cellStyle name="Hyperlink" xfId="519" builtinId="8" hidden="1"/>
    <cellStyle name="Hyperlink" xfId="499" builtinId="8" hidden="1"/>
    <cellStyle name="Hyperlink" xfId="477" builtinId="8" hidden="1"/>
    <cellStyle name="Hyperlink" xfId="347" builtinId="8" hidden="1"/>
    <cellStyle name="Hyperlink" xfId="349" builtinId="8" hidden="1"/>
    <cellStyle name="Hyperlink" xfId="355" builtinId="8" hidden="1"/>
    <cellStyle name="Hyperlink" xfId="435" builtinId="8" hidden="1"/>
    <cellStyle name="Hyperlink" xfId="631" builtinId="8" hidden="1"/>
    <cellStyle name="Hyperlink" xfId="597" builtinId="8" hidden="1"/>
    <cellStyle name="Hyperlink" xfId="567" builtinId="8" hidden="1"/>
    <cellStyle name="Hyperlink" xfId="533" builtinId="8" hidden="1"/>
    <cellStyle name="Hyperlink" xfId="501" builtinId="8" hidden="1"/>
    <cellStyle name="Hyperlink" xfId="469" builtinId="8" hidden="1"/>
    <cellStyle name="Hyperlink" xfId="437" builtinId="8" hidden="1"/>
    <cellStyle name="Hyperlink" xfId="723" builtinId="8" hidden="1"/>
    <cellStyle name="Hyperlink" xfId="489" builtinId="8" hidden="1"/>
    <cellStyle name="Hyperlink" xfId="9" builtinId="8" hidden="1"/>
    <cellStyle name="Hyperlink" xfId="3" builtinId="8" hidden="1"/>
    <cellStyle name="Hyperlink" xfId="5" builtinId="8" hidden="1"/>
    <cellStyle name="Hyperlink" xfId="11" builtinId="8" hidden="1"/>
    <cellStyle name="Hyperlink" xfId="23" builtinId="8" hidden="1"/>
    <cellStyle name="Hyperlink" xfId="15" builtinId="8" hidden="1"/>
    <cellStyle name="Hyperlink" xfId="41" builtinId="8" hidden="1"/>
    <cellStyle name="Hyperlink" xfId="33" builtinId="8" hidden="1"/>
    <cellStyle name="Hyperlink" xfId="73" builtinId="8" hidden="1"/>
    <cellStyle name="Hyperlink" xfId="93" builtinId="8" hidden="1"/>
    <cellStyle name="Hyperlink" xfId="85" builtinId="8" hidden="1"/>
    <cellStyle name="Hyperlink" xfId="67" builtinId="8" hidden="1"/>
    <cellStyle name="Hyperlink" xfId="59" builtinId="8" hidden="1"/>
    <cellStyle name="Hyperlink" xfId="137" builtinId="8" hidden="1"/>
    <cellStyle name="Hyperlink" xfId="265" builtinId="8" hidden="1"/>
    <cellStyle name="Hyperlink" xfId="263" builtinId="8" hidden="1"/>
    <cellStyle name="Hyperlink" xfId="255" builtinId="8" hidden="1"/>
    <cellStyle name="Hyperlink" xfId="237" builtinId="8" hidden="1"/>
    <cellStyle name="Hyperlink" xfId="227" builtinId="8" hidden="1"/>
    <cellStyle name="Hyperlink" xfId="219" builtinId="8" hidden="1"/>
    <cellStyle name="Hyperlink" xfId="199" builtinId="8" hidden="1"/>
    <cellStyle name="Hyperlink" xfId="191" builtinId="8" hidden="1"/>
    <cellStyle name="Hyperlink" xfId="181" builtinId="8" hidden="1"/>
    <cellStyle name="Hyperlink" xfId="163" builtinId="8" hidden="1"/>
    <cellStyle name="Hyperlink" xfId="145" builtinId="8" hidden="1"/>
    <cellStyle name="Hyperlink" xfId="127" builtinId="8" hidden="1"/>
    <cellStyle name="Hyperlink" xfId="117" builtinId="8" hidden="1"/>
    <cellStyle name="Hyperlink" xfId="297" builtinId="8" hidden="1"/>
    <cellStyle name="Hyperlink" xfId="361" builtinId="8" hidden="1"/>
    <cellStyle name="Hyperlink" xfId="155" builtinId="8" hidden="1"/>
    <cellStyle name="Hyperlink" xfId="101" builtinId="8" hidden="1"/>
    <cellStyle name="Hyperlink" xfId="115" builtinId="8" hidden="1"/>
    <cellStyle name="Hyperlink" xfId="105" builtinId="8" hidden="1"/>
    <cellStyle name="Hyperlink" xfId="29" builtinId="8" hidden="1"/>
    <cellStyle name="Hyperlink" xfId="31" builtinId="8" hidden="1"/>
    <cellStyle name="Hyperlink" xfId="35" builtinId="8" hidden="1"/>
    <cellStyle name="Hyperlink" xfId="39" builtinId="8" hidden="1"/>
    <cellStyle name="Hyperlink" xfId="43" builtinId="8" hidden="1"/>
    <cellStyle name="Hyperlink" xfId="45" builtinId="8" hidden="1"/>
    <cellStyle name="Hyperlink" xfId="51" builtinId="8" hidden="1"/>
    <cellStyle name="Hyperlink" xfId="53" builtinId="8" hidden="1"/>
    <cellStyle name="Hyperlink" xfId="13" builtinId="8" hidden="1"/>
    <cellStyle name="Hyperlink" xfId="19" builtinId="8" hidden="1"/>
    <cellStyle name="Hyperlink" xfId="21" builtinId="8" hidden="1"/>
    <cellStyle name="Hyperlink" xfId="25" builtinId="8" hidden="1"/>
    <cellStyle name="Hyperlink" xfId="89" builtinId="8" hidden="1"/>
    <cellStyle name="Hyperlink" xfId="91" builtinId="8" hidden="1"/>
    <cellStyle name="Hyperlink" xfId="95" builtinId="8" hidden="1"/>
    <cellStyle name="Hyperlink" xfId="99" builtinId="8" hidden="1"/>
    <cellStyle name="Hyperlink" xfId="103" builtinId="8" hidden="1"/>
    <cellStyle name="Hyperlink" xfId="107" builtinId="8" hidden="1"/>
    <cellStyle name="Hyperlink" xfId="113" builtinId="8" hidden="1"/>
    <cellStyle name="Hyperlink" xfId="79" builtinId="8" hidden="1"/>
    <cellStyle name="Hyperlink" xfId="81" builtinId="8" hidden="1"/>
    <cellStyle name="Hyperlink" xfId="83" builtinId="8" hidden="1"/>
    <cellStyle name="Hyperlink" xfId="69" builtinId="8" hidden="1"/>
    <cellStyle name="Hyperlink" xfId="71" builtinId="8" hidden="1"/>
    <cellStyle name="Hyperlink" xfId="65" builtinId="8" hidden="1"/>
    <cellStyle name="Hyperlink" xfId="746" builtinId="8"/>
    <cellStyle name="Normal" xfId="0" builtinId="0"/>
  </cellStyles>
  <dxfs count="3">
    <dxf>
      <font>
        <color theme="9" tint="-0.499984740745262"/>
      </font>
      <fill>
        <patternFill>
          <bgColor theme="9" tint="0.79998168889431442"/>
        </patternFill>
      </fill>
    </dxf>
    <dxf>
      <font>
        <color theme="7" tint="-0.499984740745262"/>
      </font>
      <fill>
        <patternFill>
          <bgColor theme="7" tint="0.79998168889431442"/>
        </patternFill>
      </fill>
    </dxf>
    <dxf>
      <font>
        <color rgb="FFC00000"/>
      </font>
      <fill>
        <patternFill>
          <bgColor rgb="FFFFCCCC"/>
        </patternFill>
      </fill>
    </dxf>
  </dxfs>
  <tableStyles count="0" defaultTableStyle="TableStyleMedium2" defaultPivotStyle="PivotStyleLight16"/>
  <colors>
    <mruColors>
      <color rgb="FFFFFF99"/>
      <color rgb="FFFFCCCC"/>
      <color rgb="FFFF9999"/>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eeman\Downloads\Minimum%20Standards%20Facility%20Assessment%20Tool_2019_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Index"/>
      <sheetName val="Facility Summary Page"/>
      <sheetName val="Assessment Schedule"/>
      <sheetName val="Improvement Plan"/>
      <sheetName val="Overview"/>
      <sheetName val="Facility Structure"/>
      <sheetName val="IPC"/>
      <sheetName val="OPD"/>
      <sheetName val="Emergency"/>
      <sheetName val="ICU"/>
      <sheetName val="Internal Medicine"/>
      <sheetName val="OT"/>
      <sheetName val="Surgery"/>
      <sheetName val="Paediatrics"/>
      <sheetName val="ITFC"/>
      <sheetName val="Neonatology"/>
      <sheetName val="Maternity"/>
      <sheetName val="Sterilization"/>
      <sheetName val="Pharmacy"/>
      <sheetName val="Lab"/>
      <sheetName val="Radiology"/>
      <sheetName val="Kitchen"/>
      <sheetName val="Laundry"/>
      <sheetName val="Morgue"/>
      <sheetName val="Guides Referenced"/>
      <sheetName val="Gloss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O73"/>
  <sheetViews>
    <sheetView tabSelected="1" view="pageLayout" zoomScale="90" zoomScaleNormal="100" zoomScalePageLayoutView="90" workbookViewId="0">
      <selection activeCell="D15" sqref="D15"/>
    </sheetView>
  </sheetViews>
  <sheetFormatPr defaultColWidth="8.85546875" defaultRowHeight="15"/>
  <cols>
    <col min="1" max="1" width="3.85546875" style="9" customWidth="1"/>
    <col min="2" max="2" width="55.42578125" style="2" customWidth="1"/>
    <col min="3" max="3" width="8.7109375" style="9" customWidth="1"/>
    <col min="4" max="4" width="46.7109375" style="2" customWidth="1"/>
    <col min="5" max="5" width="16.28515625" style="2" customWidth="1"/>
    <col min="6" max="6" width="16.85546875" customWidth="1"/>
    <col min="7" max="7" width="24.85546875" customWidth="1"/>
    <col min="8" max="10" width="17.28515625" customWidth="1"/>
    <col min="11" max="11" width="13.140625" customWidth="1"/>
    <col min="16" max="16384" width="8.85546875" style="2"/>
  </cols>
  <sheetData>
    <row r="1" spans="1:15" ht="32.25" customHeight="1" thickBot="1">
      <c r="A1" s="81" t="s">
        <v>0</v>
      </c>
      <c r="B1" s="82"/>
      <c r="C1" s="82"/>
      <c r="D1" s="83"/>
      <c r="F1" s="84" t="s">
        <v>1</v>
      </c>
      <c r="G1" s="85"/>
      <c r="H1" s="85"/>
      <c r="I1" s="85"/>
      <c r="J1" s="85"/>
      <c r="K1" s="86"/>
      <c r="L1" s="39"/>
      <c r="M1" s="39"/>
      <c r="N1" s="39"/>
      <c r="O1" s="39"/>
    </row>
    <row r="2" spans="1:15" ht="24" customHeight="1" thickBot="1">
      <c r="A2" s="4"/>
      <c r="B2" s="87" t="s">
        <v>2</v>
      </c>
      <c r="C2" s="87"/>
      <c r="D2" s="88"/>
      <c r="F2" s="48" t="s">
        <v>3</v>
      </c>
      <c r="G2" s="49" t="s">
        <v>4</v>
      </c>
      <c r="H2" s="50" t="s">
        <v>5</v>
      </c>
      <c r="I2" s="50" t="s">
        <v>6</v>
      </c>
      <c r="J2" s="50" t="s">
        <v>7</v>
      </c>
      <c r="K2" s="40" t="s">
        <v>8</v>
      </c>
      <c r="L2" s="19"/>
      <c r="M2" s="19"/>
      <c r="N2" s="19"/>
      <c r="O2" s="19"/>
    </row>
    <row r="3" spans="1:15" ht="24" customHeight="1">
      <c r="A3" s="5"/>
      <c r="B3" s="89" t="s">
        <v>9</v>
      </c>
      <c r="C3" s="89"/>
      <c r="D3" s="90"/>
      <c r="F3" s="91" t="s">
        <v>10</v>
      </c>
      <c r="G3" s="28" t="str">
        <f>A7</f>
        <v xml:space="preserve">1. Building &amp; Equipment </v>
      </c>
      <c r="H3" s="29">
        <f>SUMIF(C9:C24,"&lt;&gt;99")</f>
        <v>0</v>
      </c>
      <c r="I3" s="15">
        <f>SUM(I4:I5)</f>
        <v>0</v>
      </c>
      <c r="J3" s="30">
        <f>IFERROR(H3/I3,0)</f>
        <v>0</v>
      </c>
      <c r="K3" s="45">
        <f>COUNTIF(C9:C24,99)</f>
        <v>0</v>
      </c>
    </row>
    <row r="4" spans="1:15" ht="24" customHeight="1">
      <c r="A4" s="5"/>
      <c r="B4" s="89" t="s">
        <v>11</v>
      </c>
      <c r="C4" s="89"/>
      <c r="D4" s="90"/>
      <c r="F4" s="92"/>
      <c r="G4" s="41" t="str">
        <f>B8</f>
        <v>Unit structure and materials</v>
      </c>
      <c r="H4" s="25">
        <f>SUMIF(C9:C19,"&lt;&gt;99")</f>
        <v>0</v>
      </c>
      <c r="I4" s="13">
        <f>COUNTIF(C9:C19,"&lt;100")-K4</f>
        <v>0</v>
      </c>
      <c r="J4" s="16">
        <f t="shared" ref="J4:J5" si="0">IFERROR(H4/I4,0)</f>
        <v>0</v>
      </c>
      <c r="K4" s="43">
        <f>COUNTIF(C9:C19,99)</f>
        <v>0</v>
      </c>
    </row>
    <row r="5" spans="1:15" ht="24" customHeight="1">
      <c r="A5" s="5"/>
      <c r="B5" s="89" t="s">
        <v>12</v>
      </c>
      <c r="C5" s="89"/>
      <c r="D5" s="90"/>
      <c r="F5" s="92"/>
      <c r="G5" s="41" t="str">
        <f>B20</f>
        <v>Medical equipment and supplies</v>
      </c>
      <c r="H5" s="25">
        <f>SUMIF(C21:C24,"&lt;&gt;99")</f>
        <v>0</v>
      </c>
      <c r="I5" s="13">
        <f>COUNTIF(C21:C24,"&lt;100")-K5</f>
        <v>0</v>
      </c>
      <c r="J5" s="16">
        <f t="shared" si="0"/>
        <v>0</v>
      </c>
      <c r="K5" s="43">
        <f>COUNTIF(C21:C24,99)</f>
        <v>0</v>
      </c>
    </row>
    <row r="6" spans="1:15" ht="24" customHeight="1" thickBot="1">
      <c r="A6" s="6"/>
      <c r="B6" s="94" t="s">
        <v>13</v>
      </c>
      <c r="C6" s="94"/>
      <c r="D6" s="95"/>
      <c r="F6" s="92"/>
      <c r="G6" s="11" t="str">
        <f>A25</f>
        <v xml:space="preserve">2. Human Resources </v>
      </c>
      <c r="H6" s="25">
        <f>SUMIF(C27:C40,"&lt;&gt;99")</f>
        <v>0</v>
      </c>
      <c r="I6" s="13">
        <f>SUM(I7:I8)</f>
        <v>0</v>
      </c>
      <c r="J6" s="16">
        <f>IFERROR(H6/I6,0)</f>
        <v>0</v>
      </c>
      <c r="K6" s="43">
        <f>COUNTIF(C27:C40,99)</f>
        <v>0</v>
      </c>
    </row>
    <row r="7" spans="1:15" ht="24" customHeight="1">
      <c r="A7" s="96" t="str">
        <f>B2</f>
        <v xml:space="preserve">1. Building &amp; Equipment </v>
      </c>
      <c r="B7" s="97"/>
      <c r="C7" s="58" t="s">
        <v>14</v>
      </c>
      <c r="D7" s="76" t="s">
        <v>15</v>
      </c>
      <c r="F7" s="92"/>
      <c r="G7" s="41" t="str">
        <f>B26</f>
        <v>Staff ratios and division of work</v>
      </c>
      <c r="H7" s="25">
        <f>SUMIF(C27:C30,"&lt;&gt;99")</f>
        <v>0</v>
      </c>
      <c r="I7" s="13">
        <f>COUNTIF(C27:C30,"&lt;100")-K7</f>
        <v>0</v>
      </c>
      <c r="J7" s="16">
        <f t="shared" ref="J7:J8" si="1">IFERROR(H7/I7,0)</f>
        <v>0</v>
      </c>
      <c r="K7" s="43">
        <f>COUNTIF(C27:C30,99)</f>
        <v>0</v>
      </c>
    </row>
    <row r="8" spans="1:15" ht="24" customHeight="1">
      <c r="A8" s="46"/>
      <c r="B8" s="32" t="s">
        <v>16</v>
      </c>
      <c r="C8" s="55"/>
      <c r="D8" s="34"/>
      <c r="F8" s="92"/>
      <c r="G8" s="42" t="str">
        <f>B31</f>
        <v>Staff support and safety</v>
      </c>
      <c r="H8" s="25">
        <f>SUMIF(C32:C40,"&lt;&gt;99")</f>
        <v>0</v>
      </c>
      <c r="I8" s="13">
        <f>COUNTIF(C32:C40,"&lt;100")-K8</f>
        <v>0</v>
      </c>
      <c r="J8" s="16">
        <f t="shared" si="1"/>
        <v>0</v>
      </c>
      <c r="K8" s="43">
        <f>COUNTIF(C32:C40,99)</f>
        <v>0</v>
      </c>
    </row>
    <row r="9" spans="1:15" ht="24" customHeight="1">
      <c r="A9" s="21">
        <v>1</v>
      </c>
      <c r="B9" s="3" t="s">
        <v>17</v>
      </c>
      <c r="C9" s="53"/>
      <c r="D9" s="20"/>
      <c r="F9" s="92"/>
      <c r="G9" s="11" t="str">
        <f>A41</f>
        <v xml:space="preserve">3. Patient Care </v>
      </c>
      <c r="H9" s="25">
        <f>SUMIF(C43:C52,"&lt;&gt;99")</f>
        <v>0</v>
      </c>
      <c r="I9" s="13">
        <f>COUNTIF(C43:C52,"&lt;100")-K9</f>
        <v>0</v>
      </c>
      <c r="J9" s="16">
        <f>IFERROR(H9/I9,0)</f>
        <v>0</v>
      </c>
      <c r="K9" s="43">
        <f>COUNTIF(C43:C52,99)</f>
        <v>0</v>
      </c>
    </row>
    <row r="10" spans="1:15" ht="24" customHeight="1">
      <c r="A10" s="21">
        <v>2</v>
      </c>
      <c r="B10" s="3" t="s">
        <v>18</v>
      </c>
      <c r="C10" s="53"/>
      <c r="D10" s="20"/>
      <c r="F10" s="92"/>
      <c r="G10" s="38" t="str">
        <f>B42</f>
        <v>Mental Health care</v>
      </c>
      <c r="H10" s="25">
        <f>SUMIF(C43:C52,"&lt;&gt;99")</f>
        <v>0</v>
      </c>
      <c r="I10" s="13">
        <f>COUNTIF(C43:C52,"&lt;100")-K10</f>
        <v>0</v>
      </c>
      <c r="J10" s="16">
        <f>IFERROR(H10/I10,0)</f>
        <v>0</v>
      </c>
      <c r="K10" s="43">
        <f>COUNTIF(C43:C52,99)</f>
        <v>0</v>
      </c>
    </row>
    <row r="11" spans="1:15" ht="24" customHeight="1">
      <c r="A11" s="21">
        <v>3</v>
      </c>
      <c r="B11" s="11" t="s">
        <v>19</v>
      </c>
      <c r="C11" s="53"/>
      <c r="D11" s="20"/>
      <c r="F11" s="92"/>
      <c r="G11" s="52" t="str">
        <f>A53</f>
        <v xml:space="preserve">4. Infection Prevention &amp; Control </v>
      </c>
      <c r="H11" s="25">
        <f>SUMIF(C55:C65,"&lt;&gt;99")</f>
        <v>0</v>
      </c>
      <c r="I11" s="13">
        <f>SUM(I12:I13)</f>
        <v>0</v>
      </c>
      <c r="J11" s="16">
        <f t="shared" ref="J11:J15" si="2">IFERROR(H11/I11,0)</f>
        <v>0</v>
      </c>
      <c r="K11" s="43">
        <f>COUNTIF(C55:C65,99)</f>
        <v>0</v>
      </c>
    </row>
    <row r="12" spans="1:15" ht="24" customHeight="1">
      <c r="A12" s="21">
        <v>4</v>
      </c>
      <c r="B12" s="73" t="s">
        <v>20</v>
      </c>
      <c r="C12" s="53"/>
      <c r="D12" s="20"/>
      <c r="F12" s="92"/>
      <c r="G12" s="38" t="str">
        <f>B54</f>
        <v>Hand hygiene</v>
      </c>
      <c r="H12" s="25">
        <f>SUMIF(C55:C58,"&lt;&gt;99")</f>
        <v>0</v>
      </c>
      <c r="I12" s="13">
        <f>COUNTIF(C55:C58,"&lt;100")-K12</f>
        <v>0</v>
      </c>
      <c r="J12" s="16">
        <f t="shared" si="2"/>
        <v>0</v>
      </c>
      <c r="K12" s="43">
        <f>COUNTIF(C55:C58,99)</f>
        <v>0</v>
      </c>
    </row>
    <row r="13" spans="1:15" ht="24" customHeight="1">
      <c r="A13" s="21">
        <v>5</v>
      </c>
      <c r="B13" s="3" t="s">
        <v>21</v>
      </c>
      <c r="C13" s="53"/>
      <c r="D13" s="20"/>
      <c r="F13" s="92"/>
      <c r="G13" s="51" t="str">
        <f>B59</f>
        <v xml:space="preserve">Cleaning and disinfection </v>
      </c>
      <c r="H13" s="25">
        <f>SUMIF(C60:C65,"&lt;&gt;99")</f>
        <v>0</v>
      </c>
      <c r="I13" s="13">
        <f>COUNTIF(C60:C65,"&lt;100")-K13</f>
        <v>0</v>
      </c>
      <c r="J13" s="16">
        <f t="shared" si="2"/>
        <v>0</v>
      </c>
      <c r="K13" s="43">
        <f>COUNTIF(C60:C65,99)</f>
        <v>0</v>
      </c>
    </row>
    <row r="14" spans="1:15" ht="24" customHeight="1">
      <c r="A14" s="21">
        <v>6</v>
      </c>
      <c r="B14" s="3" t="s">
        <v>22</v>
      </c>
      <c r="C14" s="53"/>
      <c r="D14" s="20"/>
      <c r="F14" s="92"/>
      <c r="G14" s="60" t="str">
        <f>A66</f>
        <v xml:space="preserve">5. Learning &amp; Patient Safety </v>
      </c>
      <c r="H14" s="25">
        <f>SUMIF(C67:C72,"&lt;&gt;99")</f>
        <v>0</v>
      </c>
      <c r="I14" s="13">
        <f>COUNTIF(C67:C72,"&lt;100")-K14</f>
        <v>0</v>
      </c>
      <c r="J14" s="16">
        <f>IFERROR(H14/I14,0)</f>
        <v>0</v>
      </c>
      <c r="K14" s="43">
        <f>COUNTIF(C67:C72,99)</f>
        <v>0</v>
      </c>
    </row>
    <row r="15" spans="1:15" ht="24" customHeight="1" thickBot="1">
      <c r="A15" s="21">
        <v>7</v>
      </c>
      <c r="B15" s="3" t="s">
        <v>23</v>
      </c>
      <c r="C15" s="53"/>
      <c r="D15" s="20"/>
      <c r="F15" s="93"/>
      <c r="G15" s="47" t="s">
        <v>24</v>
      </c>
      <c r="H15" s="26">
        <f>SUM(H3+H6+H9+H11+H14)</f>
        <v>0</v>
      </c>
      <c r="I15" s="27">
        <f>SUM(I3+I6+I9+I11+I14)</f>
        <v>0</v>
      </c>
      <c r="J15" s="17">
        <f t="shared" si="2"/>
        <v>0</v>
      </c>
      <c r="K15" s="44">
        <f>SUM(K3+K6+K9+K11+K14)</f>
        <v>0</v>
      </c>
    </row>
    <row r="16" spans="1:15" ht="24" customHeight="1">
      <c r="A16" s="21">
        <v>8</v>
      </c>
      <c r="B16" s="3" t="s">
        <v>25</v>
      </c>
      <c r="C16" s="53"/>
      <c r="D16" s="20"/>
      <c r="F16" s="2"/>
    </row>
    <row r="17" spans="1:15" ht="24" customHeight="1">
      <c r="A17" s="21">
        <v>9</v>
      </c>
      <c r="B17" s="3" t="s">
        <v>26</v>
      </c>
      <c r="C17" s="53"/>
      <c r="D17" s="20"/>
      <c r="K17" s="14"/>
    </row>
    <row r="18" spans="1:15" ht="24" customHeight="1">
      <c r="A18" s="21">
        <v>10</v>
      </c>
      <c r="B18" s="12" t="s">
        <v>27</v>
      </c>
      <c r="C18" s="53"/>
      <c r="D18" s="20"/>
      <c r="K18" s="14"/>
    </row>
    <row r="19" spans="1:15" ht="24" customHeight="1">
      <c r="A19" s="21">
        <v>11</v>
      </c>
      <c r="B19" s="63" t="s">
        <v>28</v>
      </c>
      <c r="C19" s="53"/>
      <c r="D19" s="20"/>
      <c r="K19" s="14"/>
    </row>
    <row r="20" spans="1:15" ht="24" customHeight="1">
      <c r="A20" s="46"/>
      <c r="B20" s="31" t="s">
        <v>29</v>
      </c>
      <c r="C20" s="55"/>
      <c r="D20" s="34"/>
      <c r="K20" s="14"/>
    </row>
    <row r="21" spans="1:15" ht="51.75" customHeight="1">
      <c r="A21" s="21">
        <v>12</v>
      </c>
      <c r="B21" s="3" t="s">
        <v>30</v>
      </c>
      <c r="C21" s="53"/>
      <c r="D21" s="20"/>
      <c r="K21" s="14"/>
    </row>
    <row r="22" spans="1:15" ht="24" customHeight="1">
      <c r="A22" s="21">
        <v>13</v>
      </c>
      <c r="B22" s="11" t="s">
        <v>31</v>
      </c>
      <c r="C22" s="53"/>
      <c r="D22" s="20"/>
      <c r="K22" s="14"/>
    </row>
    <row r="23" spans="1:15" ht="27.75" customHeight="1">
      <c r="A23" s="21">
        <v>14</v>
      </c>
      <c r="B23" s="3" t="s">
        <v>32</v>
      </c>
      <c r="C23" s="68"/>
      <c r="D23" s="20"/>
      <c r="K23" s="14"/>
    </row>
    <row r="24" spans="1:15" ht="24" customHeight="1" thickBot="1">
      <c r="A24" s="22">
        <v>15</v>
      </c>
      <c r="B24" s="64" t="s">
        <v>33</v>
      </c>
      <c r="C24" s="54"/>
      <c r="D24" s="23"/>
    </row>
    <row r="25" spans="1:15" ht="24" customHeight="1">
      <c r="A25" s="96" t="str">
        <f>B3</f>
        <v xml:space="preserve">2. Human Resources </v>
      </c>
      <c r="B25" s="98"/>
      <c r="C25" s="65" t="s">
        <v>14</v>
      </c>
      <c r="D25" s="66" t="s">
        <v>15</v>
      </c>
      <c r="F25" s="1"/>
      <c r="G25" s="1"/>
      <c r="H25" s="1"/>
      <c r="I25" s="1"/>
      <c r="J25" s="1"/>
      <c r="L25" s="1"/>
      <c r="M25" s="1"/>
      <c r="N25" s="1"/>
      <c r="O25" s="1"/>
    </row>
    <row r="26" spans="1:15" ht="24" customHeight="1">
      <c r="A26" s="46"/>
      <c r="B26" s="31" t="s">
        <v>34</v>
      </c>
      <c r="C26" s="55"/>
      <c r="D26" s="34"/>
      <c r="F26" s="1"/>
      <c r="G26" s="1"/>
      <c r="H26" s="1"/>
      <c r="I26" s="1"/>
      <c r="J26" s="1"/>
      <c r="L26" s="1"/>
      <c r="M26" s="1"/>
      <c r="N26" s="1"/>
      <c r="O26" s="1"/>
    </row>
    <row r="27" spans="1:15" ht="24" customHeight="1">
      <c r="A27" s="21">
        <v>16</v>
      </c>
      <c r="B27" s="11" t="s">
        <v>35</v>
      </c>
      <c r="C27" s="53"/>
      <c r="D27" s="20"/>
      <c r="F27" s="1"/>
      <c r="G27" s="1"/>
      <c r="H27" s="1"/>
      <c r="I27" s="1"/>
      <c r="J27" s="1"/>
      <c r="L27" s="1"/>
      <c r="M27" s="1"/>
      <c r="N27" s="1"/>
      <c r="O27" s="1"/>
    </row>
    <row r="28" spans="1:15" ht="33.75" customHeight="1">
      <c r="A28" s="21">
        <v>17</v>
      </c>
      <c r="B28" s="3" t="s">
        <v>36</v>
      </c>
      <c r="C28" s="53"/>
      <c r="D28" s="20"/>
      <c r="F28" s="1"/>
      <c r="H28" s="1"/>
      <c r="I28" s="1"/>
      <c r="J28" s="1"/>
      <c r="L28" s="1"/>
      <c r="M28" s="1"/>
      <c r="N28" s="1"/>
      <c r="O28" s="1"/>
    </row>
    <row r="29" spans="1:15" ht="25.5" customHeight="1">
      <c r="A29" s="21">
        <v>18</v>
      </c>
      <c r="B29" s="67" t="s">
        <v>37</v>
      </c>
      <c r="C29" s="53"/>
      <c r="D29" s="20"/>
      <c r="F29" s="1"/>
      <c r="H29" s="1"/>
      <c r="I29" s="1"/>
      <c r="J29" s="1"/>
      <c r="L29" s="1"/>
      <c r="M29" s="1"/>
      <c r="N29" s="1"/>
      <c r="O29" s="1"/>
    </row>
    <row r="30" spans="1:15" ht="36" customHeight="1">
      <c r="A30" s="21">
        <v>19</v>
      </c>
      <c r="B30" s="3" t="s">
        <v>38</v>
      </c>
      <c r="C30" s="53"/>
      <c r="D30" s="20"/>
    </row>
    <row r="31" spans="1:15" ht="24" customHeight="1">
      <c r="A31" s="46"/>
      <c r="B31" s="31" t="s">
        <v>39</v>
      </c>
      <c r="C31" s="55"/>
      <c r="D31" s="34"/>
    </row>
    <row r="32" spans="1:15" ht="24" customHeight="1">
      <c r="A32" s="62">
        <v>20</v>
      </c>
      <c r="B32" s="3" t="s">
        <v>40</v>
      </c>
      <c r="C32" s="61"/>
      <c r="D32" s="20"/>
    </row>
    <row r="33" spans="1:15" ht="36.75" customHeight="1">
      <c r="A33" s="21">
        <v>21</v>
      </c>
      <c r="B33" s="3" t="s">
        <v>41</v>
      </c>
      <c r="C33" s="53"/>
      <c r="D33" s="20"/>
      <c r="F33" s="1"/>
      <c r="G33" s="1"/>
      <c r="H33" s="1"/>
      <c r="I33" s="10"/>
      <c r="J33" s="1"/>
      <c r="K33" s="1"/>
      <c r="L33" s="1"/>
      <c r="M33" s="1"/>
      <c r="N33" s="1"/>
      <c r="O33" s="1"/>
    </row>
    <row r="34" spans="1:15" ht="24" customHeight="1">
      <c r="A34" s="21">
        <v>22</v>
      </c>
      <c r="B34" s="3" t="s">
        <v>42</v>
      </c>
      <c r="C34" s="53"/>
      <c r="D34" s="20"/>
      <c r="F34" s="1"/>
      <c r="G34" s="1"/>
      <c r="H34" s="1"/>
      <c r="I34" s="10"/>
      <c r="J34" s="1"/>
      <c r="K34" s="1"/>
      <c r="L34" s="1"/>
      <c r="M34" s="1"/>
      <c r="N34" s="1"/>
      <c r="O34" s="1"/>
    </row>
    <row r="35" spans="1:15" ht="24" customHeight="1">
      <c r="A35" s="21">
        <v>23</v>
      </c>
      <c r="B35" s="3" t="s">
        <v>43</v>
      </c>
      <c r="C35" s="53"/>
      <c r="D35" s="20"/>
      <c r="F35" s="1"/>
      <c r="G35" s="1"/>
      <c r="H35" s="1"/>
      <c r="I35" s="1"/>
      <c r="J35" s="1"/>
      <c r="K35" s="1"/>
      <c r="L35" s="1"/>
      <c r="M35" s="1"/>
      <c r="N35" s="1"/>
      <c r="O35" s="1"/>
    </row>
    <row r="36" spans="1:15" ht="24" customHeight="1">
      <c r="A36" s="21">
        <v>24</v>
      </c>
      <c r="B36" s="3" t="s">
        <v>44</v>
      </c>
      <c r="C36" s="53"/>
      <c r="D36" s="20"/>
      <c r="F36" s="1"/>
      <c r="G36" s="1"/>
      <c r="H36" s="1"/>
      <c r="I36" s="1"/>
      <c r="J36" s="1"/>
      <c r="K36" s="1"/>
      <c r="L36" s="1"/>
      <c r="M36" s="1"/>
      <c r="N36" s="1"/>
      <c r="O36" s="1"/>
    </row>
    <row r="37" spans="1:15" ht="24" customHeight="1">
      <c r="A37" s="21">
        <v>25</v>
      </c>
      <c r="B37" s="3" t="s">
        <v>45</v>
      </c>
      <c r="C37" s="53"/>
      <c r="D37" s="20"/>
      <c r="F37" s="1"/>
      <c r="G37" s="1"/>
      <c r="H37" s="1"/>
      <c r="I37" s="1"/>
      <c r="J37" s="1"/>
      <c r="K37" s="1"/>
      <c r="L37" s="1"/>
      <c r="M37" s="1"/>
      <c r="N37" s="1"/>
      <c r="O37" s="1"/>
    </row>
    <row r="38" spans="1:15" ht="24" customHeight="1">
      <c r="A38" s="21">
        <v>26</v>
      </c>
      <c r="B38" s="3" t="s">
        <v>46</v>
      </c>
      <c r="C38" s="53"/>
      <c r="D38" s="20"/>
      <c r="F38" s="1"/>
      <c r="G38" s="1"/>
      <c r="H38" s="1"/>
      <c r="I38" s="1"/>
      <c r="J38" s="1"/>
      <c r="K38" s="1"/>
      <c r="L38" s="1"/>
      <c r="M38" s="1"/>
      <c r="N38" s="1"/>
      <c r="O38" s="1"/>
    </row>
    <row r="39" spans="1:15" ht="51" customHeight="1">
      <c r="A39" s="21">
        <v>27</v>
      </c>
      <c r="B39" s="18" t="s">
        <v>47</v>
      </c>
      <c r="C39" s="56"/>
      <c r="D39" s="20"/>
      <c r="F39" s="1"/>
      <c r="G39" s="1"/>
      <c r="H39" s="1"/>
      <c r="I39" s="1"/>
      <c r="J39" s="1"/>
      <c r="K39" s="1"/>
      <c r="L39" s="1"/>
      <c r="M39" s="1"/>
      <c r="N39" s="1"/>
      <c r="O39" s="1"/>
    </row>
    <row r="40" spans="1:15" ht="26.25" customHeight="1" thickBot="1">
      <c r="A40" s="22">
        <v>28</v>
      </c>
      <c r="B40" s="75" t="s">
        <v>48</v>
      </c>
      <c r="C40" s="54"/>
      <c r="D40" s="23"/>
      <c r="F40" s="1"/>
      <c r="G40" s="1"/>
      <c r="H40" s="1"/>
      <c r="I40" s="1"/>
      <c r="J40" s="1"/>
      <c r="K40" s="1"/>
      <c r="L40" s="1"/>
      <c r="M40" s="1"/>
      <c r="N40" s="1"/>
      <c r="O40" s="1"/>
    </row>
    <row r="41" spans="1:15" ht="24" customHeight="1">
      <c r="A41" s="96" t="str">
        <f>B4</f>
        <v xml:space="preserve">3. Patient Care </v>
      </c>
      <c r="B41" s="98"/>
      <c r="C41" s="65" t="s">
        <v>14</v>
      </c>
      <c r="D41" s="76" t="s">
        <v>15</v>
      </c>
    </row>
    <row r="42" spans="1:15" ht="24" customHeight="1">
      <c r="A42" s="46"/>
      <c r="B42" s="31" t="s">
        <v>49</v>
      </c>
      <c r="C42" s="55"/>
      <c r="D42" s="34"/>
    </row>
    <row r="43" spans="1:15" ht="24" customHeight="1">
      <c r="A43" s="21">
        <v>29</v>
      </c>
      <c r="B43" s="3" t="s">
        <v>50</v>
      </c>
      <c r="C43" s="53"/>
      <c r="D43" s="20"/>
      <c r="F43" s="1"/>
      <c r="G43" s="1"/>
      <c r="H43" s="1"/>
      <c r="I43" s="1"/>
      <c r="J43" s="1"/>
      <c r="K43" s="1"/>
      <c r="L43" s="1"/>
      <c r="M43" s="1"/>
      <c r="N43" s="1"/>
      <c r="O43" s="1"/>
    </row>
    <row r="44" spans="1:15" ht="24" customHeight="1">
      <c r="A44" s="21">
        <v>30</v>
      </c>
      <c r="B44" s="3" t="s">
        <v>51</v>
      </c>
      <c r="C44" s="53"/>
      <c r="D44" s="74"/>
      <c r="E44" s="69"/>
      <c r="F44" s="70"/>
      <c r="G44" s="1"/>
      <c r="H44" s="1"/>
      <c r="I44" s="1"/>
      <c r="J44" s="1"/>
      <c r="K44" s="1"/>
      <c r="L44" s="1"/>
      <c r="M44" s="1"/>
      <c r="N44" s="1"/>
      <c r="O44" s="1"/>
    </row>
    <row r="45" spans="1:15" ht="27.75" customHeight="1">
      <c r="A45" s="21">
        <v>31</v>
      </c>
      <c r="B45" s="3" t="s">
        <v>52</v>
      </c>
      <c r="C45" s="53"/>
      <c r="D45" s="20"/>
      <c r="F45" s="1"/>
      <c r="G45" s="1"/>
      <c r="H45" s="1"/>
      <c r="I45" s="1"/>
      <c r="J45" s="1"/>
      <c r="K45" s="1"/>
      <c r="L45" s="1"/>
      <c r="M45" s="1"/>
      <c r="N45" s="1"/>
      <c r="O45" s="1"/>
    </row>
    <row r="46" spans="1:15" ht="24" customHeight="1">
      <c r="A46" s="21">
        <v>32</v>
      </c>
      <c r="B46" s="3" t="s">
        <v>53</v>
      </c>
      <c r="C46" s="53"/>
      <c r="D46" s="20"/>
      <c r="F46" s="1"/>
      <c r="G46" s="1"/>
      <c r="H46" s="1"/>
      <c r="I46" s="1"/>
      <c r="J46" s="1"/>
      <c r="K46" s="1"/>
      <c r="L46" s="1"/>
      <c r="M46" s="1"/>
      <c r="N46" s="1"/>
      <c r="O46" s="1"/>
    </row>
    <row r="47" spans="1:15" ht="24" customHeight="1">
      <c r="A47" s="21">
        <v>33</v>
      </c>
      <c r="B47" s="11" t="s">
        <v>54</v>
      </c>
      <c r="C47" s="53"/>
      <c r="D47" s="20"/>
      <c r="F47" s="1"/>
      <c r="G47" s="1"/>
      <c r="H47" s="1"/>
      <c r="I47" s="1"/>
      <c r="J47" s="1"/>
      <c r="K47" s="1"/>
      <c r="L47" s="1"/>
      <c r="M47" s="1"/>
      <c r="N47" s="1"/>
      <c r="O47" s="1"/>
    </row>
    <row r="48" spans="1:15" ht="24" customHeight="1">
      <c r="A48" s="21">
        <v>34</v>
      </c>
      <c r="B48" s="24" t="s">
        <v>55</v>
      </c>
      <c r="C48" s="57"/>
      <c r="D48" s="20"/>
      <c r="F48" s="1"/>
      <c r="G48" s="1"/>
      <c r="H48" s="1"/>
      <c r="I48" s="1"/>
      <c r="J48" s="1"/>
      <c r="K48" s="1"/>
      <c r="L48" s="1"/>
      <c r="M48" s="1"/>
      <c r="N48" s="1"/>
      <c r="O48" s="1"/>
    </row>
    <row r="49" spans="1:15" ht="24" customHeight="1">
      <c r="A49" s="21">
        <v>35</v>
      </c>
      <c r="B49" s="11" t="s">
        <v>56</v>
      </c>
      <c r="C49" s="53"/>
      <c r="D49" s="20"/>
      <c r="F49" s="1"/>
      <c r="G49" s="1"/>
      <c r="H49" s="1"/>
      <c r="I49" s="1"/>
      <c r="J49" s="1"/>
      <c r="K49" s="1"/>
      <c r="L49" s="1"/>
      <c r="M49" s="1"/>
      <c r="N49" s="1"/>
      <c r="O49" s="1"/>
    </row>
    <row r="50" spans="1:15" ht="24" customHeight="1">
      <c r="A50" s="21">
        <v>36</v>
      </c>
      <c r="B50" s="11" t="s">
        <v>57</v>
      </c>
      <c r="C50" s="53"/>
      <c r="D50" s="20"/>
    </row>
    <row r="51" spans="1:15" ht="24" customHeight="1">
      <c r="A51" s="21">
        <v>37</v>
      </c>
      <c r="B51" s="24" t="s">
        <v>58</v>
      </c>
      <c r="C51" s="53"/>
      <c r="D51" s="20"/>
    </row>
    <row r="52" spans="1:15" ht="24" customHeight="1" thickBot="1">
      <c r="A52" s="22">
        <v>38</v>
      </c>
      <c r="B52" s="80" t="s">
        <v>59</v>
      </c>
      <c r="C52" s="54"/>
      <c r="D52" s="23"/>
    </row>
    <row r="53" spans="1:15" ht="24" customHeight="1">
      <c r="A53" s="96" t="str">
        <f>B5</f>
        <v xml:space="preserve">4. Infection Prevention &amp; Control </v>
      </c>
      <c r="B53" s="97"/>
      <c r="C53" s="65" t="s">
        <v>14</v>
      </c>
      <c r="D53" s="76" t="s">
        <v>15</v>
      </c>
    </row>
    <row r="54" spans="1:15" ht="24" customHeight="1">
      <c r="A54" s="36"/>
      <c r="B54" s="101" t="s">
        <v>60</v>
      </c>
      <c r="C54" s="101"/>
      <c r="D54" s="102"/>
    </row>
    <row r="55" spans="1:15" ht="24" customHeight="1">
      <c r="A55" s="21">
        <v>39</v>
      </c>
      <c r="B55" s="11" t="s">
        <v>61</v>
      </c>
      <c r="C55" s="53"/>
      <c r="D55" s="20"/>
    </row>
    <row r="56" spans="1:15" ht="24" customHeight="1">
      <c r="A56" s="21">
        <v>40</v>
      </c>
      <c r="B56" s="11" t="s">
        <v>62</v>
      </c>
      <c r="C56" s="53"/>
      <c r="D56" s="20"/>
    </row>
    <row r="57" spans="1:15" ht="24" customHeight="1">
      <c r="A57" s="21">
        <v>41</v>
      </c>
      <c r="B57" s="11" t="s">
        <v>63</v>
      </c>
      <c r="C57" s="53"/>
      <c r="D57" s="20"/>
    </row>
    <row r="58" spans="1:15" ht="24" customHeight="1">
      <c r="A58" s="21">
        <v>42</v>
      </c>
      <c r="B58" s="11" t="s">
        <v>64</v>
      </c>
      <c r="C58" s="53"/>
      <c r="D58" s="20"/>
    </row>
    <row r="59" spans="1:15" ht="24" customHeight="1">
      <c r="A59" s="33"/>
      <c r="B59" s="103" t="s">
        <v>65</v>
      </c>
      <c r="C59" s="103"/>
      <c r="D59" s="104"/>
    </row>
    <row r="60" spans="1:15" ht="24" customHeight="1">
      <c r="A60" s="21">
        <v>43</v>
      </c>
      <c r="B60" s="11" t="s">
        <v>66</v>
      </c>
      <c r="C60" s="53"/>
      <c r="D60" s="20"/>
    </row>
    <row r="61" spans="1:15" ht="24" customHeight="1">
      <c r="A61" s="21">
        <v>44</v>
      </c>
      <c r="B61" s="11" t="s">
        <v>67</v>
      </c>
      <c r="C61" s="57"/>
      <c r="D61" s="20"/>
    </row>
    <row r="62" spans="1:15" ht="24" customHeight="1">
      <c r="A62" s="21">
        <v>45</v>
      </c>
      <c r="B62" s="11" t="s">
        <v>68</v>
      </c>
      <c r="C62" s="53"/>
      <c r="D62" s="20"/>
    </row>
    <row r="63" spans="1:15" ht="24" customHeight="1">
      <c r="A63" s="37">
        <v>46</v>
      </c>
      <c r="B63" s="11" t="s">
        <v>69</v>
      </c>
      <c r="C63" s="53"/>
      <c r="D63" s="20"/>
    </row>
    <row r="64" spans="1:15" ht="45.75" customHeight="1">
      <c r="A64" s="37">
        <v>47</v>
      </c>
      <c r="B64" s="11" t="s">
        <v>70</v>
      </c>
      <c r="C64" s="53"/>
      <c r="D64" s="20"/>
    </row>
    <row r="65" spans="1:15" ht="24" customHeight="1" thickBot="1">
      <c r="A65" s="78">
        <v>48</v>
      </c>
      <c r="B65" s="64" t="s">
        <v>71</v>
      </c>
      <c r="C65" s="54"/>
      <c r="D65" s="23"/>
    </row>
    <row r="66" spans="1:15" s="7" customFormat="1" ht="24" customHeight="1">
      <c r="A66" s="99" t="str">
        <f>B6</f>
        <v xml:space="preserve">5. Learning &amp; Patient Safety </v>
      </c>
      <c r="B66" s="100"/>
      <c r="C66" s="59" t="s">
        <v>14</v>
      </c>
      <c r="D66" s="77" t="s">
        <v>15</v>
      </c>
      <c r="E66" s="2"/>
      <c r="F66"/>
      <c r="G66"/>
      <c r="H66"/>
      <c r="I66"/>
      <c r="J66"/>
      <c r="K66"/>
      <c r="L66"/>
      <c r="M66"/>
      <c r="N66"/>
      <c r="O66"/>
    </row>
    <row r="67" spans="1:15" ht="24" customHeight="1">
      <c r="A67" s="21">
        <v>49</v>
      </c>
      <c r="B67" s="3" t="s">
        <v>72</v>
      </c>
      <c r="C67" s="68"/>
      <c r="D67" s="20"/>
    </row>
    <row r="68" spans="1:15" ht="24" customHeight="1">
      <c r="A68" s="21">
        <v>50</v>
      </c>
      <c r="B68" s="3" t="s">
        <v>73</v>
      </c>
      <c r="C68" s="53"/>
      <c r="D68" s="79"/>
    </row>
    <row r="69" spans="1:15" ht="24" customHeight="1">
      <c r="A69" s="21">
        <v>51</v>
      </c>
      <c r="B69" s="3" t="s">
        <v>74</v>
      </c>
      <c r="C69" s="53"/>
      <c r="D69" s="20"/>
    </row>
    <row r="70" spans="1:15" ht="24" customHeight="1">
      <c r="A70" s="21">
        <v>52</v>
      </c>
      <c r="B70" s="11" t="s">
        <v>75</v>
      </c>
      <c r="C70" s="53"/>
      <c r="D70" s="20"/>
    </row>
    <row r="71" spans="1:15" ht="35.25" customHeight="1">
      <c r="A71" s="71">
        <v>53</v>
      </c>
      <c r="B71" s="72" t="s">
        <v>76</v>
      </c>
      <c r="C71" s="56"/>
      <c r="D71" s="35"/>
    </row>
    <row r="72" spans="1:15" ht="24" customHeight="1" thickBot="1">
      <c r="A72" s="22">
        <v>54</v>
      </c>
      <c r="B72" s="64" t="s">
        <v>77</v>
      </c>
      <c r="C72" s="54"/>
      <c r="D72" s="23"/>
    </row>
    <row r="73" spans="1:15">
      <c r="A73" s="8"/>
    </row>
  </sheetData>
  <mergeCells count="15">
    <mergeCell ref="A25:B25"/>
    <mergeCell ref="A41:B41"/>
    <mergeCell ref="A53:B53"/>
    <mergeCell ref="A66:B66"/>
    <mergeCell ref="B54:D54"/>
    <mergeCell ref="B59:D59"/>
    <mergeCell ref="A1:D1"/>
    <mergeCell ref="F1:K1"/>
    <mergeCell ref="B2:D2"/>
    <mergeCell ref="B3:D3"/>
    <mergeCell ref="F3:F15"/>
    <mergeCell ref="B4:D4"/>
    <mergeCell ref="B5:D5"/>
    <mergeCell ref="B6:D6"/>
    <mergeCell ref="A7:B7"/>
  </mergeCells>
  <conditionalFormatting sqref="J3:J15">
    <cfRule type="cellIs" priority="1" operator="equal">
      <formula>0</formula>
    </cfRule>
    <cfRule type="cellIs" dxfId="2" priority="2" operator="between">
      <formula>0.1</formula>
      <formula>0.7499</formula>
    </cfRule>
    <cfRule type="cellIs" dxfId="1" priority="3" operator="between">
      <formula>0.75</formula>
      <formula>0.8999</formula>
    </cfRule>
    <cfRule type="cellIs" dxfId="0" priority="4" operator="between">
      <formula>0.9</formula>
      <formula>1</formula>
    </cfRule>
  </conditionalFormatting>
  <dataValidations disablePrompts="1" count="2">
    <dataValidation allowBlank="1" showInputMessage="1" showErrorMessage="1" promptTitle="Standardized Questions" prompt="Please do not modify these lines.  You may provide comments or clarifications in the column for Additional Comments. " sqref="A60:A72 B71 B12:B22 B25:B26 B28:B46 B48 B51:B53 A7:A53 A59:B59 A54:B54 A55:A58 B66 B68:B69 B8:B10" xr:uid="{00000000-0002-0000-0000-000000000000}"/>
    <dataValidation type="list" allowBlank="1" showInputMessage="1" showErrorMessage="1" sqref="C55:C58 C67:C72 C43:C52 C27:C40 C9:C24 C60:C65" xr:uid="{00000000-0002-0000-0000-000002000000}">
      <formula1>#REF!</formula1>
    </dataValidation>
  </dataValidations>
  <pageMargins left="0.7" right="0.7" top="0.75" bottom="0.75" header="0.3" footer="0.3"/>
  <pageSetup paperSize="9" orientation="landscape" verticalDpi="0" r:id="rId1"/>
  <headerFooter>
    <oddHeader>&amp;CMSF OCA Minimum Standards Facility Assessment Tool V3</oddHeader>
    <oddFooter>&amp;CSigned off by Mental Health, IPC Advisors</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1000000}">
          <x14:formula1>
            <xm:f>'C:\Users\afreeman\Downloads\[Minimum Standards Facility Assessment Tool_2019_EN.xlsx]Glossary'!#REF!</xm:f>
          </x14:formula1>
          <xm:sqref>C42 C26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792DC8884C3946BC1F0999E5DAE2C2" ma:contentTypeVersion="6" ma:contentTypeDescription="Create a new document." ma:contentTypeScope="" ma:versionID="971821a81518db0005fb2d2a6fdbcc43">
  <xsd:schema xmlns:xsd="http://www.w3.org/2001/XMLSchema" xmlns:xs="http://www.w3.org/2001/XMLSchema" xmlns:p="http://schemas.microsoft.com/office/2006/metadata/properties" xmlns:ns2="dac22f61-c096-463c-b2e7-3ff04b9c8596" xmlns:ns3="cf0cb8b2-f0cf-491f-86a5-24ead3d4c075" targetNamespace="http://schemas.microsoft.com/office/2006/metadata/properties" ma:root="true" ma:fieldsID="9e3599176e4d836837eeedca7fe9d4e0" ns2:_="" ns3:_="">
    <xsd:import namespace="dac22f61-c096-463c-b2e7-3ff04b9c8596"/>
    <xsd:import namespace="cf0cb8b2-f0cf-491f-86a5-24ead3d4c0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c22f61-c096-463c-b2e7-3ff04b9c85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0cb8b2-f0cf-491f-86a5-24ead3d4c07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88BFBA-EEBB-4C71-81A2-13E2AC16A5F8}"/>
</file>

<file path=customXml/itemProps2.xml><?xml version="1.0" encoding="utf-8"?>
<ds:datastoreItem xmlns:ds="http://schemas.openxmlformats.org/officeDocument/2006/customXml" ds:itemID="{30B1BACB-6C0A-4E85-AF9C-84F0787D09AA}"/>
</file>

<file path=customXml/itemProps3.xml><?xml version="1.0" encoding="utf-8"?>
<ds:datastoreItem xmlns:ds="http://schemas.openxmlformats.org/officeDocument/2006/customXml" ds:itemID="{FDD1FB5C-05AE-4CDE-AD48-38C83E458203}"/>
</file>

<file path=docProps/app.xml><?xml version="1.0" encoding="utf-8"?>
<Properties xmlns="http://schemas.openxmlformats.org/officeDocument/2006/extended-properties" xmlns:vt="http://schemas.openxmlformats.org/officeDocument/2006/docPropsVTypes">
  <Application>Microsoft Excel Online</Application>
  <Manager/>
  <Company>Artsen zonder Grenzen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Renée Teernstra</dc:creator>
  <cp:keywords>Healthcare Management; Quality monitoring; Medical treasury</cp:keywords>
  <dc:description/>
  <cp:lastModifiedBy>Kate Hilgenberg</cp:lastModifiedBy>
  <cp:revision/>
  <dcterms:created xsi:type="dcterms:W3CDTF">2017-01-31T13:54:21Z</dcterms:created>
  <dcterms:modified xsi:type="dcterms:W3CDTF">2021-11-16T17:09:04Z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0x01010000792DC8884C3946BC1F0999E5DAE2C2</vt:lpwstr>
  </property>
  <property fmtid="{D5CDD505-2E9C-101B-9397-08002B2CF9AE}" pid="3" name="OCA_MSFEntity">
    <vt:lpwstr>1;#Operational Centre Amsterdam|c1cea462-cc28-4c38-bab9-3ca4a912d8a4</vt:lpwstr>
  </property>
  <property fmtid="{D5CDD505-2E9C-101B-9397-08002B2CF9AE}" pid="4" name="Enterprise_x0020_Keywords">
    <vt:lpwstr/>
  </property>
  <property fmtid="{D5CDD505-2E9C-101B-9397-08002B2CF9AE}" pid="5" name="Enterprise Keywords">
    <vt:lpwstr>166;#Healthcare Management|a03a65ae-018d-4be6-8e63-e9a9ab52c96a;#18;#Medical treasury|9ae1590c-faad-4b51-aa0c-c27e6ed328a1;#168;#Quality monitoring|12425e55-9a11-466d-8335-89e7a8818abd</vt:lpwstr>
  </property>
  <property fmtid="{D5CDD505-2E9C-101B-9397-08002B2CF9AE}" pid="6" name="OCA_Mission">
    <vt:lpwstr/>
  </property>
  <property fmtid="{D5CDD505-2E9C-101B-9397-08002B2CF9AE}" pid="7" name="OCA_Entity">
    <vt:lpwstr>4;#OCA|d4e8857b-9887-47cf-8042-cc7cc2e37eb0</vt:lpwstr>
  </property>
  <property fmtid="{D5CDD505-2E9C-101B-9397-08002B2CF9AE}" pid="8" name="OCA_Department">
    <vt:lpwstr>3;#Public Health|95a6effd-65d2-4eeb-ba41-97827946881c</vt:lpwstr>
  </property>
  <property fmtid="{D5CDD505-2E9C-101B-9397-08002B2CF9AE}" pid="9" name="OCA_Country">
    <vt:lpwstr/>
  </property>
  <property fmtid="{D5CDD505-2E9C-101B-9397-08002B2CF9AE}" pid="10" name="OCA_DocType">
    <vt:lpwstr>96;#Tool|e3ffc88f-a7c7-4f1d-98a2-191984843dd0</vt:lpwstr>
  </property>
  <property fmtid="{D5CDD505-2E9C-101B-9397-08002B2CF9AE}" pid="11" name="OCA_Audience">
    <vt:lpwstr>15;#All Employees|abdc8494-e9f0-48d7-aa73-5256561def0d</vt:lpwstr>
  </property>
  <property fmtid="{D5CDD505-2E9C-101B-9397-08002B2CF9AE}" pid="12" name="OCA_Project">
    <vt:lpwstr/>
  </property>
  <property fmtid="{D5CDD505-2E9C-101B-9397-08002B2CF9AE}" pid="13" name="_dlc_DocIdItemGuid">
    <vt:lpwstr>895fd2c4-42e1-4798-b99e-aadd12b9d3e7</vt:lpwstr>
  </property>
</Properties>
</file>